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Документ (1)" sheetId="2" r:id="rId1"/>
    <sheet name="Документ (2)" sheetId="3" r:id="rId2"/>
  </sheets>
  <calcPr calcId="144525"/>
</workbook>
</file>

<file path=xl/calcChain.xml><?xml version="1.0" encoding="utf-8"?>
<calcChain xmlns="http://schemas.openxmlformats.org/spreadsheetml/2006/main">
  <c r="F87" i="2" l="1"/>
  <c r="F85" i="2"/>
  <c r="F83" i="2"/>
  <c r="F81" i="2"/>
</calcChain>
</file>

<file path=xl/sharedStrings.xml><?xml version="1.0" encoding="utf-8"?>
<sst xmlns="http://schemas.openxmlformats.org/spreadsheetml/2006/main" count="383" uniqueCount="109">
  <si>
    <t>ОТЧЕТ</t>
  </si>
  <si>
    <t>о выполнении плана финансово-хозяйственной деятельности</t>
  </si>
  <si>
    <t>на 01.01.2024</t>
  </si>
  <si>
    <t>по МБОУ "СОШ № 41" г. Чебоксары, л/с 20156Ю05960</t>
  </si>
  <si>
    <t>Код источников финансового обеспечения</t>
  </si>
  <si>
    <t>Код КОСГУ</t>
  </si>
  <si>
    <t>Код доходной классификации</t>
  </si>
  <si>
    <t>План ФХД</t>
  </si>
  <si>
    <t>Кассовые операции</t>
  </si>
  <si>
    <t>Отклонения</t>
  </si>
  <si>
    <t>поступления</t>
  </si>
  <si>
    <t>выплаты</t>
  </si>
  <si>
    <t>974200</t>
  </si>
  <si>
    <t>....</t>
  </si>
  <si>
    <t>97400000000000000000.</t>
  </si>
  <si>
    <t>97400000000000000120.</t>
  </si>
  <si>
    <t>97400000000000000130.</t>
  </si>
  <si>
    <t>974.0702.Ц710170550.111.211</t>
  </si>
  <si>
    <t>.</t>
  </si>
  <si>
    <t>974.0702.Ц710170550.111.266</t>
  </si>
  <si>
    <t>974.0702.Ц710170550.112.212</t>
  </si>
  <si>
    <t>974.0702.Ц710170550.112.226</t>
  </si>
  <si>
    <t>974.0702.Ц710170550.119.213</t>
  </si>
  <si>
    <t>974.0702.Ц710170550.244.221</t>
  </si>
  <si>
    <t>974.0702.Ц710170550.244.223</t>
  </si>
  <si>
    <t>974.0702.Ц710170550.244.225</t>
  </si>
  <si>
    <t>974.0702.Ц710170550.244.226</t>
  </si>
  <si>
    <t>974.0702.Ц710170550.244.310</t>
  </si>
  <si>
    <t>974.0702.Ц710170550.244.341</t>
  </si>
  <si>
    <t>974.0702.Ц710170550.244.344</t>
  </si>
  <si>
    <t>974.0702.Ц710170550.244.346</t>
  </si>
  <si>
    <t>974.0702.Ц710170550.244.349</t>
  </si>
  <si>
    <t>974.0702.Ц610172260.360.296</t>
  </si>
  <si>
    <t>974.0702.Ц710170550.831.291</t>
  </si>
  <si>
    <t>974.0702.Ц710170550.831.296</t>
  </si>
  <si>
    <t>974.0702.Ц710170550.851.291</t>
  </si>
  <si>
    <t>974.0702.Ц710170550.852.291</t>
  </si>
  <si>
    <t>974.0702.Ц710170550.853.241</t>
  </si>
  <si>
    <t>974.0702.Ц710170550.853.292</t>
  </si>
  <si>
    <t>974215</t>
  </si>
  <si>
    <t>974300</t>
  </si>
  <si>
    <t>.97400000000000000610</t>
  </si>
  <si>
    <t>974400</t>
  </si>
  <si>
    <t>974.0702.Ц711071880.244.226</t>
  </si>
  <si>
    <t>974.0702.Ц710170550.247.223</t>
  </si>
  <si>
    <t>974400-R20</t>
  </si>
  <si>
    <t>974.0702.Ц710212010.111.211</t>
  </si>
  <si>
    <t>974.0702.Ц710212010.111.266</t>
  </si>
  <si>
    <t>974.0702.Ц710212010.119.213</t>
  </si>
  <si>
    <t>974.0702.Ц710212010.244.221</t>
  </si>
  <si>
    <t>974.0702.Ц710212010.244.226</t>
  </si>
  <si>
    <t>974.0702.Ц710212010.244.346</t>
  </si>
  <si>
    <t>974.0702.Ц710212010.244.349</t>
  </si>
  <si>
    <t>974400-R20-1</t>
  </si>
  <si>
    <t>974400-R20-2</t>
  </si>
  <si>
    <t>974401</t>
  </si>
  <si>
    <t>974403</t>
  </si>
  <si>
    <t>974404-R20</t>
  </si>
  <si>
    <t>974423</t>
  </si>
  <si>
    <t>974.0703.Ц71E275150.111.211</t>
  </si>
  <si>
    <t>974.0703.Ц71E275150.119.213</t>
  </si>
  <si>
    <t>974.0703.Ц71E275150.244.226</t>
  </si>
  <si>
    <t>974.0703.Ц71E275150.244.346</t>
  </si>
  <si>
    <t>974.0703.Ц71E275150.247.223</t>
  </si>
  <si>
    <t>974499-R20</t>
  </si>
  <si>
    <t>974800</t>
  </si>
  <si>
    <t>97400000000000000150.</t>
  </si>
  <si>
    <t>97400000000000000180.</t>
  </si>
  <si>
    <t>Итого</t>
  </si>
  <si>
    <t>по МБОУ "СОШ № 41" г. Чебоксары, л/с 21156Ю05960</t>
  </si>
  <si>
    <t>974500</t>
  </si>
  <si>
    <t>974.0702.Ц711172130.340.296</t>
  </si>
  <si>
    <t>974500-23-51790</t>
  </si>
  <si>
    <t>974.0702.Ц76EВ51790.111.211</t>
  </si>
  <si>
    <t>974.0702.Ц76EВ51790.119.213</t>
  </si>
  <si>
    <t>974500-23-53030</t>
  </si>
  <si>
    <t>974.0702.Ц710553030.111.211</t>
  </si>
  <si>
    <t>974.0702.Ц710553030.119.213</t>
  </si>
  <si>
    <t>974500-23-53040</t>
  </si>
  <si>
    <t>974.0702.Ц7114L3040.244.226</t>
  </si>
  <si>
    <t>974500-R20</t>
  </si>
  <si>
    <t>974.0702.Ц710212010.244.310</t>
  </si>
  <si>
    <t>974500-R261</t>
  </si>
  <si>
    <t>974.0702.Ц7114S1560.244.226</t>
  </si>
  <si>
    <t>974500-R261S</t>
  </si>
  <si>
    <t>974500-R326</t>
  </si>
  <si>
    <t>974.0702.Ц71142029П.244.226</t>
  </si>
  <si>
    <t>974.1004.Ц711422170.244.226</t>
  </si>
  <si>
    <t>974500-R335</t>
  </si>
  <si>
    <t>974500-R361-2</t>
  </si>
  <si>
    <t>974.0702.Ц7103S5010.244.310</t>
  </si>
  <si>
    <t>974500-R361-2S</t>
  </si>
  <si>
    <t>974501</t>
  </si>
  <si>
    <t>974.0702.Ц710371660.244.225</t>
  </si>
  <si>
    <t>974502</t>
  </si>
  <si>
    <t>974504-R20</t>
  </si>
  <si>
    <t>974506</t>
  </si>
  <si>
    <t>974.0702.Ц711474540.244.226</t>
  </si>
  <si>
    <t>974.0702.Ц711474540.321.262</t>
  </si>
  <si>
    <t>974508</t>
  </si>
  <si>
    <t>974.0702.Ц710371660.244.310</t>
  </si>
  <si>
    <t>974512</t>
  </si>
  <si>
    <t>00000000000000000150.</t>
  </si>
  <si>
    <t>974.0709.Ц720372140.244.226</t>
  </si>
  <si>
    <t>974515</t>
  </si>
  <si>
    <t>ВБ</t>
  </si>
  <si>
    <t>МБ</t>
  </si>
  <si>
    <t>РБ</t>
  </si>
  <si>
    <t>ФБ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</si>
</sst>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center"/>
    </xf>
    <xf numFmtId="0" fontId="2" fillId="0" borderId="1">
      <alignment horizontal="center"/>
    </xf>
    <xf numFmtId="1" fontId="3" fillId="0" borderId="2">
      <alignment horizontal="center" vertical="center" wrapText="1"/>
    </xf>
    <xf numFmtId="0" fontId="3" fillId="0" borderId="3">
      <alignment horizontal="center"/>
    </xf>
    <xf numFmtId="0" fontId="4" fillId="0" borderId="3">
      <alignment horizontal="center"/>
    </xf>
    <xf numFmtId="1" fontId="3" fillId="0" borderId="2">
      <alignment horizontal="center" vertical="center" wrapText="1"/>
    </xf>
    <xf numFmtId="1" fontId="3" fillId="0" borderId="4">
      <alignment horizontal="center" vertical="top" wrapText="1"/>
    </xf>
    <xf numFmtId="1" fontId="3" fillId="0" borderId="3">
      <alignment horizontal="center" vertical="top" wrapText="1"/>
    </xf>
    <xf numFmtId="4" fontId="3" fillId="0" borderId="3">
      <alignment horizontal="right" vertical="top" shrinkToFit="1"/>
    </xf>
    <xf numFmtId="4" fontId="4" fillId="0" borderId="5">
      <alignment horizontal="right" vertical="top"/>
    </xf>
    <xf numFmtId="0" fontId="2" fillId="0" borderId="6">
      <alignment horizontal="right"/>
    </xf>
    <xf numFmtId="4" fontId="2" fillId="2" borderId="7">
      <alignment horizontal="right" vertical="top" shrinkToFit="1"/>
    </xf>
    <xf numFmtId="4" fontId="2" fillId="2" borderId="2">
      <alignment horizontal="right" vertical="top" shrinkToFit="1"/>
    </xf>
    <xf numFmtId="4" fontId="5" fillId="2" borderId="2"/>
    <xf numFmtId="4" fontId="5" fillId="2" borderId="8"/>
    <xf numFmtId="0" fontId="4" fillId="0" borderId="1"/>
    <xf numFmtId="0" fontId="4" fillId="0" borderId="9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4" fillId="3" borderId="1"/>
    <xf numFmtId="0" fontId="4" fillId="3" borderId="10"/>
    <xf numFmtId="0" fontId="4" fillId="3" borderId="11"/>
    <xf numFmtId="0" fontId="4" fillId="3" borderId="12"/>
    <xf numFmtId="0" fontId="4" fillId="3" borderId="13"/>
  </cellStyleXfs>
  <cellXfs count="27">
    <xf numFmtId="0" fontId="0" fillId="0" borderId="0" xfId="0"/>
    <xf numFmtId="0" fontId="0" fillId="0" borderId="0" xfId="0" applyProtection="1">
      <protection locked="0"/>
    </xf>
    <xf numFmtId="1" fontId="3" fillId="0" borderId="2" xfId="6" applyNumberFormat="1" applyProtection="1">
      <alignment horizontal="center" vertical="center" wrapText="1"/>
    </xf>
    <xf numFmtId="1" fontId="3" fillId="0" borderId="4" xfId="7" applyNumberFormat="1" applyProtection="1">
      <alignment horizontal="center" vertical="top" wrapText="1"/>
    </xf>
    <xf numFmtId="1" fontId="3" fillId="0" borderId="3" xfId="8" applyNumberFormat="1" applyProtection="1">
      <alignment horizontal="center" vertical="top" wrapText="1"/>
    </xf>
    <xf numFmtId="4" fontId="3" fillId="0" borderId="3" xfId="9" applyNumberFormat="1" applyProtection="1">
      <alignment horizontal="right" vertical="top" shrinkToFit="1"/>
    </xf>
    <xf numFmtId="4" fontId="4" fillId="0" borderId="5" xfId="10" applyNumberFormat="1" applyProtection="1">
      <alignment horizontal="right" vertical="top"/>
    </xf>
    <xf numFmtId="4" fontId="2" fillId="2" borderId="7" xfId="12" applyNumberFormat="1" applyProtection="1">
      <alignment horizontal="right" vertical="top" shrinkToFit="1"/>
    </xf>
    <xf numFmtId="4" fontId="2" fillId="2" borderId="2" xfId="13" applyNumberFormat="1" applyProtection="1">
      <alignment horizontal="right" vertical="top" shrinkToFit="1"/>
    </xf>
    <xf numFmtId="4" fontId="5" fillId="2" borderId="2" xfId="14" applyNumberFormat="1" applyProtection="1"/>
    <xf numFmtId="4" fontId="5" fillId="2" borderId="8" xfId="15" applyNumberFormat="1" applyProtection="1"/>
    <xf numFmtId="0" fontId="4" fillId="0" borderId="1" xfId="16" applyNumberFormat="1" applyProtection="1"/>
    <xf numFmtId="0" fontId="4" fillId="0" borderId="9" xfId="17" applyNumberFormat="1" applyProtection="1"/>
    <xf numFmtId="0" fontId="1" fillId="0" borderId="1" xfId="1" applyNumberFormat="1" applyProtection="1">
      <alignment horizontal="center"/>
    </xf>
    <xf numFmtId="0" fontId="1" fillId="0" borderId="1" xfId="1">
      <alignment horizontal="center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1" fontId="3" fillId="0" borderId="2" xfId="3" applyNumberFormat="1" applyProtection="1">
      <alignment horizontal="center" vertical="center" wrapText="1"/>
    </xf>
    <xf numFmtId="1" fontId="3" fillId="0" borderId="2" xfId="3">
      <alignment horizontal="center" vertical="center" wrapText="1"/>
    </xf>
    <xf numFmtId="0" fontId="3" fillId="0" borderId="3" xfId="4" applyNumberFormat="1" applyProtection="1">
      <alignment horizontal="center"/>
    </xf>
    <xf numFmtId="0" fontId="3" fillId="0" borderId="3" xfId="4">
      <alignment horizontal="center"/>
    </xf>
    <xf numFmtId="0" fontId="4" fillId="0" borderId="3" xfId="5" applyNumberFormat="1" applyProtection="1">
      <alignment horizontal="center"/>
    </xf>
    <xf numFmtId="0" fontId="4" fillId="0" borderId="3" xfId="5">
      <alignment horizontal="center"/>
    </xf>
    <xf numFmtId="0" fontId="2" fillId="0" borderId="6" xfId="11" applyNumberFormat="1" applyProtection="1">
      <alignment horizontal="right"/>
    </xf>
    <xf numFmtId="0" fontId="2" fillId="0" borderId="6" xfId="11">
      <alignment horizontal="right"/>
    </xf>
    <xf numFmtId="0" fontId="8" fillId="4" borderId="0" xfId="0" applyFont="1" applyFill="1" applyProtection="1">
      <protection locked="0"/>
    </xf>
    <xf numFmtId="4" fontId="8" fillId="4" borderId="0" xfId="0" applyNumberFormat="1" applyFont="1" applyFill="1" applyProtection="1">
      <protection locked="0"/>
    </xf>
  </cellXfs>
  <cellStyles count="28">
    <cellStyle name="br" xfId="20"/>
    <cellStyle name="col" xfId="19"/>
    <cellStyle name="style0" xfId="21"/>
    <cellStyle name="td" xfId="22"/>
    <cellStyle name="tr" xfId="18"/>
    <cellStyle name="xl21" xfId="23"/>
    <cellStyle name="xl22" xfId="1"/>
    <cellStyle name="xl23" xfId="2"/>
    <cellStyle name="xl24" xfId="24"/>
    <cellStyle name="xl25" xfId="3"/>
    <cellStyle name="xl26" xfId="25"/>
    <cellStyle name="xl27" xfId="7"/>
    <cellStyle name="xl28" xfId="26"/>
    <cellStyle name="xl29" xfId="11"/>
    <cellStyle name="xl30" xfId="16"/>
    <cellStyle name="xl31" xfId="8"/>
    <cellStyle name="xl32" xfId="4"/>
    <cellStyle name="xl33" xfId="6"/>
    <cellStyle name="xl34" xfId="9"/>
    <cellStyle name="xl35" xfId="27"/>
    <cellStyle name="xl36" xfId="12"/>
    <cellStyle name="xl37" xfId="17"/>
    <cellStyle name="xl38" xfId="13"/>
    <cellStyle name="xl39" xfId="5"/>
    <cellStyle name="xl40" xfId="14"/>
    <cellStyle name="xl41" xfId="10"/>
    <cellStyle name="xl42" xfId="1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60" zoomScaleNormal="100" zoomScaleSheetLayoutView="100" workbookViewId="0">
      <selection activeCell="E81" sqref="E81:F87"/>
    </sheetView>
  </sheetViews>
  <sheetFormatPr defaultRowHeight="15" x14ac:dyDescent="0.25"/>
  <cols>
    <col min="1" max="1" width="15.7109375" style="1" customWidth="1"/>
    <col min="2" max="2" width="24.85546875" style="1" customWidth="1"/>
    <col min="3" max="3" width="22.5703125" style="1" customWidth="1"/>
    <col min="4" max="9" width="18.140625" style="1" customWidth="1"/>
    <col min="10" max="16384" width="9.140625" style="1"/>
  </cols>
  <sheetData>
    <row r="1" spans="1:9" ht="15.4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4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spans="1:9" ht="12.95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</row>
    <row r="4" spans="1:9" ht="12.95" customHeight="1" x14ac:dyDescent="0.25">
      <c r="A4" s="15" t="s">
        <v>3</v>
      </c>
      <c r="B4" s="16"/>
      <c r="C4" s="16"/>
      <c r="D4" s="16"/>
      <c r="E4" s="16"/>
      <c r="F4" s="16"/>
      <c r="G4" s="16"/>
      <c r="H4" s="16"/>
      <c r="I4" s="16"/>
    </row>
    <row r="5" spans="1:9" ht="12.95" customHeight="1" x14ac:dyDescent="0.25">
      <c r="A5" s="17" t="s">
        <v>4</v>
      </c>
      <c r="B5" s="17" t="s">
        <v>5</v>
      </c>
      <c r="C5" s="17" t="s">
        <v>6</v>
      </c>
      <c r="D5" s="19" t="s">
        <v>7</v>
      </c>
      <c r="E5" s="20"/>
      <c r="F5" s="19" t="s">
        <v>8</v>
      </c>
      <c r="G5" s="20"/>
      <c r="H5" s="21" t="s">
        <v>9</v>
      </c>
      <c r="I5" s="22"/>
    </row>
    <row r="6" spans="1:9" ht="38.25" customHeight="1" x14ac:dyDescent="0.25">
      <c r="A6" s="18"/>
      <c r="B6" s="18"/>
      <c r="C6" s="18"/>
      <c r="D6" s="2" t="s">
        <v>10</v>
      </c>
      <c r="E6" s="2" t="s">
        <v>11</v>
      </c>
      <c r="F6" s="2" t="s">
        <v>10</v>
      </c>
      <c r="G6" s="2" t="s">
        <v>11</v>
      </c>
      <c r="H6" s="2" t="s">
        <v>10</v>
      </c>
      <c r="I6" s="2" t="s">
        <v>11</v>
      </c>
    </row>
    <row r="7" spans="1:9" x14ac:dyDescent="0.25">
      <c r="A7" s="3" t="s">
        <v>12</v>
      </c>
      <c r="B7" s="4" t="s">
        <v>13</v>
      </c>
      <c r="C7" s="4" t="s">
        <v>14</v>
      </c>
      <c r="D7" s="5"/>
      <c r="E7" s="5"/>
      <c r="F7" s="5">
        <v>86933.32</v>
      </c>
      <c r="G7" s="5">
        <v>0</v>
      </c>
      <c r="H7" s="5">
        <v>-86933.32</v>
      </c>
      <c r="I7" s="6">
        <v>0</v>
      </c>
    </row>
    <row r="8" spans="1:9" x14ac:dyDescent="0.25">
      <c r="A8" s="3" t="s">
        <v>12</v>
      </c>
      <c r="B8" s="4" t="s">
        <v>13</v>
      </c>
      <c r="C8" s="4" t="s">
        <v>15</v>
      </c>
      <c r="D8" s="5"/>
      <c r="E8" s="5"/>
      <c r="F8" s="5">
        <v>116218</v>
      </c>
      <c r="G8" s="5">
        <v>0</v>
      </c>
      <c r="H8" s="5">
        <v>-116218</v>
      </c>
      <c r="I8" s="6">
        <v>0</v>
      </c>
    </row>
    <row r="9" spans="1:9" x14ac:dyDescent="0.25">
      <c r="A9" s="3" t="s">
        <v>12</v>
      </c>
      <c r="B9" s="4" t="s">
        <v>13</v>
      </c>
      <c r="C9" s="4" t="s">
        <v>16</v>
      </c>
      <c r="D9" s="5">
        <v>3334411.97</v>
      </c>
      <c r="E9" s="5"/>
      <c r="F9" s="5">
        <v>4347634.8600000003</v>
      </c>
      <c r="G9" s="5">
        <v>0</v>
      </c>
      <c r="H9" s="5">
        <v>-1013222.89</v>
      </c>
      <c r="I9" s="6">
        <v>0</v>
      </c>
    </row>
    <row r="10" spans="1:9" x14ac:dyDescent="0.25">
      <c r="A10" s="3" t="s">
        <v>12</v>
      </c>
      <c r="B10" s="4" t="s">
        <v>17</v>
      </c>
      <c r="C10" s="4" t="s">
        <v>18</v>
      </c>
      <c r="D10" s="5"/>
      <c r="E10" s="5">
        <v>1586254.54</v>
      </c>
      <c r="F10" s="5">
        <v>0</v>
      </c>
      <c r="G10" s="5">
        <v>1586254.54</v>
      </c>
      <c r="H10" s="5">
        <v>0</v>
      </c>
      <c r="I10" s="6">
        <v>0</v>
      </c>
    </row>
    <row r="11" spans="1:9" x14ac:dyDescent="0.25">
      <c r="A11" s="3" t="s">
        <v>12</v>
      </c>
      <c r="B11" s="4" t="s">
        <v>19</v>
      </c>
      <c r="C11" s="4" t="s">
        <v>18</v>
      </c>
      <c r="D11" s="5"/>
      <c r="E11" s="5">
        <v>0</v>
      </c>
      <c r="F11" s="5">
        <v>0</v>
      </c>
      <c r="G11" s="5">
        <v>0</v>
      </c>
      <c r="H11" s="5">
        <v>0</v>
      </c>
      <c r="I11" s="6">
        <v>0</v>
      </c>
    </row>
    <row r="12" spans="1:9" x14ac:dyDescent="0.25">
      <c r="A12" s="3" t="s">
        <v>12</v>
      </c>
      <c r="B12" s="4" t="s">
        <v>20</v>
      </c>
      <c r="C12" s="4" t="s">
        <v>18</v>
      </c>
      <c r="D12" s="5"/>
      <c r="E12" s="5">
        <v>0</v>
      </c>
      <c r="F12" s="5">
        <v>0</v>
      </c>
      <c r="G12" s="5">
        <v>0</v>
      </c>
      <c r="H12" s="5">
        <v>0</v>
      </c>
      <c r="I12" s="6">
        <v>0</v>
      </c>
    </row>
    <row r="13" spans="1:9" x14ac:dyDescent="0.25">
      <c r="A13" s="3" t="s">
        <v>12</v>
      </c>
      <c r="B13" s="4" t="s">
        <v>21</v>
      </c>
      <c r="C13" s="4" t="s">
        <v>18</v>
      </c>
      <c r="D13" s="5"/>
      <c r="E13" s="5">
        <v>0</v>
      </c>
      <c r="F13" s="5">
        <v>0</v>
      </c>
      <c r="G13" s="5">
        <v>0</v>
      </c>
      <c r="H13" s="5">
        <v>0</v>
      </c>
      <c r="I13" s="6">
        <v>0</v>
      </c>
    </row>
    <row r="14" spans="1:9" x14ac:dyDescent="0.25">
      <c r="A14" s="3" t="s">
        <v>12</v>
      </c>
      <c r="B14" s="4" t="s">
        <v>22</v>
      </c>
      <c r="C14" s="4" t="s">
        <v>18</v>
      </c>
      <c r="D14" s="5"/>
      <c r="E14" s="5">
        <v>481870.69</v>
      </c>
      <c r="F14" s="5">
        <v>0</v>
      </c>
      <c r="G14" s="5">
        <v>481870.69</v>
      </c>
      <c r="H14" s="5">
        <v>0</v>
      </c>
      <c r="I14" s="6">
        <v>0</v>
      </c>
    </row>
    <row r="15" spans="1:9" x14ac:dyDescent="0.25">
      <c r="A15" s="3" t="s">
        <v>12</v>
      </c>
      <c r="B15" s="4" t="s">
        <v>23</v>
      </c>
      <c r="C15" s="4" t="s">
        <v>18</v>
      </c>
      <c r="D15" s="5"/>
      <c r="E15" s="5">
        <v>5981.6</v>
      </c>
      <c r="F15" s="5">
        <v>0</v>
      </c>
      <c r="G15" s="5">
        <v>5981.6</v>
      </c>
      <c r="H15" s="5">
        <v>0</v>
      </c>
      <c r="I15" s="6">
        <v>0</v>
      </c>
    </row>
    <row r="16" spans="1:9" x14ac:dyDescent="0.25">
      <c r="A16" s="3" t="s">
        <v>12</v>
      </c>
      <c r="B16" s="4" t="s">
        <v>24</v>
      </c>
      <c r="C16" s="4" t="s">
        <v>18</v>
      </c>
      <c r="D16" s="5"/>
      <c r="E16" s="5">
        <v>0</v>
      </c>
      <c r="F16" s="5">
        <v>0</v>
      </c>
      <c r="G16" s="5">
        <v>0</v>
      </c>
      <c r="H16" s="5">
        <v>0</v>
      </c>
      <c r="I16" s="6">
        <v>0</v>
      </c>
    </row>
    <row r="17" spans="1:9" x14ac:dyDescent="0.25">
      <c r="A17" s="3" t="s">
        <v>12</v>
      </c>
      <c r="B17" s="4" t="s">
        <v>25</v>
      </c>
      <c r="C17" s="4" t="s">
        <v>18</v>
      </c>
      <c r="D17" s="5"/>
      <c r="E17" s="5">
        <v>584164.68000000005</v>
      </c>
      <c r="F17" s="5">
        <v>0</v>
      </c>
      <c r="G17" s="5">
        <v>584164.68000000005</v>
      </c>
      <c r="H17" s="5">
        <v>0</v>
      </c>
      <c r="I17" s="6">
        <v>0</v>
      </c>
    </row>
    <row r="18" spans="1:9" x14ac:dyDescent="0.25">
      <c r="A18" s="3" t="s">
        <v>12</v>
      </c>
      <c r="B18" s="4" t="s">
        <v>26</v>
      </c>
      <c r="C18" s="4" t="s">
        <v>18</v>
      </c>
      <c r="D18" s="5"/>
      <c r="E18" s="5">
        <v>194975.56</v>
      </c>
      <c r="F18" s="5">
        <v>0</v>
      </c>
      <c r="G18" s="5">
        <v>194975.56</v>
      </c>
      <c r="H18" s="5">
        <v>0</v>
      </c>
      <c r="I18" s="6">
        <v>0</v>
      </c>
    </row>
    <row r="19" spans="1:9" x14ac:dyDescent="0.25">
      <c r="A19" s="3" t="s">
        <v>12</v>
      </c>
      <c r="B19" s="4" t="s">
        <v>27</v>
      </c>
      <c r="C19" s="4" t="s">
        <v>18</v>
      </c>
      <c r="D19" s="5"/>
      <c r="E19" s="5">
        <v>51139.77</v>
      </c>
      <c r="F19" s="5">
        <v>0</v>
      </c>
      <c r="G19" s="5">
        <v>51139.77</v>
      </c>
      <c r="H19" s="5">
        <v>0</v>
      </c>
      <c r="I19" s="6">
        <v>0</v>
      </c>
    </row>
    <row r="20" spans="1:9" x14ac:dyDescent="0.25">
      <c r="A20" s="3" t="s">
        <v>12</v>
      </c>
      <c r="B20" s="4" t="s">
        <v>28</v>
      </c>
      <c r="C20" s="4" t="s">
        <v>18</v>
      </c>
      <c r="D20" s="5"/>
      <c r="E20" s="5">
        <v>0</v>
      </c>
      <c r="F20" s="5">
        <v>0</v>
      </c>
      <c r="G20" s="5">
        <v>0</v>
      </c>
      <c r="H20" s="5">
        <v>0</v>
      </c>
      <c r="I20" s="6">
        <v>0</v>
      </c>
    </row>
    <row r="21" spans="1:9" x14ac:dyDescent="0.25">
      <c r="A21" s="3" t="s">
        <v>12</v>
      </c>
      <c r="B21" s="4" t="s">
        <v>29</v>
      </c>
      <c r="C21" s="4" t="s">
        <v>18</v>
      </c>
      <c r="D21" s="5"/>
      <c r="E21" s="5">
        <v>233187.56</v>
      </c>
      <c r="F21" s="5">
        <v>0</v>
      </c>
      <c r="G21" s="5">
        <v>233187.56</v>
      </c>
      <c r="H21" s="5">
        <v>0</v>
      </c>
      <c r="I21" s="6">
        <v>0</v>
      </c>
    </row>
    <row r="22" spans="1:9" x14ac:dyDescent="0.25">
      <c r="A22" s="3" t="s">
        <v>12</v>
      </c>
      <c r="B22" s="4" t="s">
        <v>30</v>
      </c>
      <c r="C22" s="4" t="s">
        <v>18</v>
      </c>
      <c r="D22" s="5"/>
      <c r="E22" s="5">
        <v>183349.84</v>
      </c>
      <c r="F22" s="5">
        <v>0</v>
      </c>
      <c r="G22" s="5">
        <v>183349.84</v>
      </c>
      <c r="H22" s="5">
        <v>0</v>
      </c>
      <c r="I22" s="6">
        <v>0</v>
      </c>
    </row>
    <row r="23" spans="1:9" x14ac:dyDescent="0.25">
      <c r="A23" s="3" t="s">
        <v>12</v>
      </c>
      <c r="B23" s="4" t="s">
        <v>31</v>
      </c>
      <c r="C23" s="4" t="s">
        <v>18</v>
      </c>
      <c r="D23" s="5"/>
      <c r="E23" s="5">
        <v>0</v>
      </c>
      <c r="F23" s="5">
        <v>0</v>
      </c>
      <c r="G23" s="5">
        <v>0</v>
      </c>
      <c r="H23" s="5">
        <v>0</v>
      </c>
      <c r="I23" s="6">
        <v>0</v>
      </c>
    </row>
    <row r="24" spans="1:9" x14ac:dyDescent="0.25">
      <c r="A24" s="3" t="s">
        <v>12</v>
      </c>
      <c r="B24" s="4" t="s">
        <v>32</v>
      </c>
      <c r="C24" s="4" t="s">
        <v>18</v>
      </c>
      <c r="D24" s="5"/>
      <c r="E24" s="5">
        <v>111.2</v>
      </c>
      <c r="F24" s="5">
        <v>0</v>
      </c>
      <c r="G24" s="5">
        <v>111.2</v>
      </c>
      <c r="H24" s="5">
        <v>0</v>
      </c>
      <c r="I24" s="6">
        <v>0</v>
      </c>
    </row>
    <row r="25" spans="1:9" x14ac:dyDescent="0.25">
      <c r="A25" s="3" t="s">
        <v>12</v>
      </c>
      <c r="B25" s="4" t="s">
        <v>33</v>
      </c>
      <c r="C25" s="4" t="s">
        <v>18</v>
      </c>
      <c r="D25" s="5"/>
      <c r="E25" s="5">
        <v>1000</v>
      </c>
      <c r="F25" s="5">
        <v>0</v>
      </c>
      <c r="G25" s="5">
        <v>1000</v>
      </c>
      <c r="H25" s="5">
        <v>0</v>
      </c>
      <c r="I25" s="6">
        <v>0</v>
      </c>
    </row>
    <row r="26" spans="1:9" x14ac:dyDescent="0.25">
      <c r="A26" s="3" t="s">
        <v>12</v>
      </c>
      <c r="B26" s="4" t="s">
        <v>34</v>
      </c>
      <c r="C26" s="4" t="s">
        <v>18</v>
      </c>
      <c r="D26" s="5"/>
      <c r="E26" s="5">
        <v>0</v>
      </c>
      <c r="F26" s="5">
        <v>0</v>
      </c>
      <c r="G26" s="5">
        <v>0</v>
      </c>
      <c r="H26" s="5">
        <v>0</v>
      </c>
      <c r="I26" s="6">
        <v>0</v>
      </c>
    </row>
    <row r="27" spans="1:9" x14ac:dyDescent="0.25">
      <c r="A27" s="3" t="s">
        <v>12</v>
      </c>
      <c r="B27" s="4" t="s">
        <v>35</v>
      </c>
      <c r="C27" s="4" t="s">
        <v>18</v>
      </c>
      <c r="D27" s="5"/>
      <c r="E27" s="5">
        <v>0</v>
      </c>
      <c r="F27" s="5">
        <v>0</v>
      </c>
      <c r="G27" s="5">
        <v>0</v>
      </c>
      <c r="H27" s="5">
        <v>0</v>
      </c>
      <c r="I27" s="6">
        <v>0</v>
      </c>
    </row>
    <row r="28" spans="1:9" x14ac:dyDescent="0.25">
      <c r="A28" s="3" t="s">
        <v>12</v>
      </c>
      <c r="B28" s="4" t="s">
        <v>36</v>
      </c>
      <c r="C28" s="4" t="s">
        <v>18</v>
      </c>
      <c r="D28" s="5"/>
      <c r="E28" s="5">
        <v>0</v>
      </c>
      <c r="F28" s="5">
        <v>0</v>
      </c>
      <c r="G28" s="5">
        <v>0</v>
      </c>
      <c r="H28" s="5">
        <v>0</v>
      </c>
      <c r="I28" s="6">
        <v>0</v>
      </c>
    </row>
    <row r="29" spans="1:9" x14ac:dyDescent="0.25">
      <c r="A29" s="3" t="s">
        <v>12</v>
      </c>
      <c r="B29" s="4" t="s">
        <v>37</v>
      </c>
      <c r="C29" s="4" t="s">
        <v>18</v>
      </c>
      <c r="D29" s="5"/>
      <c r="E29" s="5">
        <v>12364.46</v>
      </c>
      <c r="F29" s="5">
        <v>0</v>
      </c>
      <c r="G29" s="5">
        <v>12364.46</v>
      </c>
      <c r="H29" s="5">
        <v>0</v>
      </c>
      <c r="I29" s="6">
        <v>0</v>
      </c>
    </row>
    <row r="30" spans="1:9" x14ac:dyDescent="0.25">
      <c r="A30" s="3" t="s">
        <v>12</v>
      </c>
      <c r="B30" s="4" t="s">
        <v>38</v>
      </c>
      <c r="C30" s="4" t="s">
        <v>18</v>
      </c>
      <c r="D30" s="5"/>
      <c r="E30" s="5">
        <v>12.07</v>
      </c>
      <c r="F30" s="5">
        <v>0</v>
      </c>
      <c r="G30" s="5">
        <v>12.07</v>
      </c>
      <c r="H30" s="5">
        <v>0</v>
      </c>
      <c r="I30" s="6">
        <v>0</v>
      </c>
    </row>
    <row r="31" spans="1:9" x14ac:dyDescent="0.25">
      <c r="A31" s="3" t="s">
        <v>39</v>
      </c>
      <c r="B31" s="4" t="s">
        <v>13</v>
      </c>
      <c r="C31" s="4" t="s">
        <v>14</v>
      </c>
      <c r="D31" s="5"/>
      <c r="E31" s="5"/>
      <c r="F31" s="5">
        <v>209645.75</v>
      </c>
      <c r="G31" s="5">
        <v>0</v>
      </c>
      <c r="H31" s="5">
        <v>-209645.75</v>
      </c>
      <c r="I31" s="6">
        <v>0</v>
      </c>
    </row>
    <row r="32" spans="1:9" x14ac:dyDescent="0.25">
      <c r="A32" s="3" t="s">
        <v>39</v>
      </c>
      <c r="B32" s="4" t="s">
        <v>13</v>
      </c>
      <c r="C32" s="4" t="s">
        <v>16</v>
      </c>
      <c r="D32" s="5">
        <v>209645.75</v>
      </c>
      <c r="E32" s="5"/>
      <c r="F32" s="5">
        <v>0</v>
      </c>
      <c r="G32" s="5">
        <v>0</v>
      </c>
      <c r="H32" s="5">
        <v>209645.75</v>
      </c>
      <c r="I32" s="6">
        <v>0</v>
      </c>
    </row>
    <row r="33" spans="1:9" x14ac:dyDescent="0.25">
      <c r="A33" s="3" t="s">
        <v>39</v>
      </c>
      <c r="B33" s="4" t="s">
        <v>25</v>
      </c>
      <c r="C33" s="4" t="s">
        <v>18</v>
      </c>
      <c r="D33" s="5"/>
      <c r="E33" s="5">
        <v>209645.75</v>
      </c>
      <c r="F33" s="5">
        <v>0</v>
      </c>
      <c r="G33" s="5">
        <v>209645.75</v>
      </c>
      <c r="H33" s="5">
        <v>0</v>
      </c>
      <c r="I33" s="6">
        <v>0</v>
      </c>
    </row>
    <row r="34" spans="1:9" x14ac:dyDescent="0.25">
      <c r="A34" s="3" t="s">
        <v>40</v>
      </c>
      <c r="B34" s="4" t="s">
        <v>13</v>
      </c>
      <c r="C34" s="4" t="s">
        <v>41</v>
      </c>
      <c r="D34" s="5"/>
      <c r="E34" s="5"/>
      <c r="F34" s="5">
        <v>-18572.400000000001</v>
      </c>
      <c r="G34" s="5">
        <v>18572.400000000001</v>
      </c>
      <c r="H34" s="5">
        <v>18572.400000000001</v>
      </c>
      <c r="I34" s="6">
        <v>-18572.400000000001</v>
      </c>
    </row>
    <row r="35" spans="1:9" x14ac:dyDescent="0.25">
      <c r="A35" s="3" t="s">
        <v>40</v>
      </c>
      <c r="B35" s="4" t="s">
        <v>13</v>
      </c>
      <c r="C35" s="4" t="s">
        <v>14</v>
      </c>
      <c r="D35" s="5"/>
      <c r="E35" s="5"/>
      <c r="F35" s="5">
        <v>29393.77</v>
      </c>
      <c r="G35" s="5">
        <v>0</v>
      </c>
      <c r="H35" s="5">
        <v>-29393.77</v>
      </c>
      <c r="I35" s="6">
        <v>0</v>
      </c>
    </row>
    <row r="36" spans="1:9" x14ac:dyDescent="0.25">
      <c r="A36" s="3" t="s">
        <v>42</v>
      </c>
      <c r="B36" s="4" t="s">
        <v>13</v>
      </c>
      <c r="C36" s="4" t="s">
        <v>16</v>
      </c>
      <c r="D36" s="5">
        <v>3756513.86</v>
      </c>
      <c r="E36" s="5"/>
      <c r="F36" s="5">
        <v>3756513.86</v>
      </c>
      <c r="G36" s="5">
        <v>0</v>
      </c>
      <c r="H36" s="5">
        <v>0</v>
      </c>
      <c r="I36" s="6">
        <v>0</v>
      </c>
    </row>
    <row r="37" spans="1:9" x14ac:dyDescent="0.25">
      <c r="A37" s="3" t="s">
        <v>42</v>
      </c>
      <c r="B37" s="4" t="s">
        <v>23</v>
      </c>
      <c r="C37" s="4" t="s">
        <v>18</v>
      </c>
      <c r="D37" s="5"/>
      <c r="E37" s="5">
        <v>19451.2</v>
      </c>
      <c r="F37" s="5">
        <v>0</v>
      </c>
      <c r="G37" s="5">
        <v>19451.2</v>
      </c>
      <c r="H37" s="5">
        <v>0</v>
      </c>
      <c r="I37" s="6">
        <v>0</v>
      </c>
    </row>
    <row r="38" spans="1:9" x14ac:dyDescent="0.25">
      <c r="A38" s="3" t="s">
        <v>42</v>
      </c>
      <c r="B38" s="4" t="s">
        <v>24</v>
      </c>
      <c r="C38" s="4" t="s">
        <v>18</v>
      </c>
      <c r="D38" s="5"/>
      <c r="E38" s="5">
        <v>281843.90999999997</v>
      </c>
      <c r="F38" s="5">
        <v>0</v>
      </c>
      <c r="G38" s="5">
        <v>281843.90999999997</v>
      </c>
      <c r="H38" s="5">
        <v>0</v>
      </c>
      <c r="I38" s="6">
        <v>0</v>
      </c>
    </row>
    <row r="39" spans="1:9" x14ac:dyDescent="0.25">
      <c r="A39" s="3" t="s">
        <v>42</v>
      </c>
      <c r="B39" s="4" t="s">
        <v>25</v>
      </c>
      <c r="C39" s="4" t="s">
        <v>18</v>
      </c>
      <c r="D39" s="5"/>
      <c r="E39" s="5">
        <v>43900</v>
      </c>
      <c r="F39" s="5">
        <v>0</v>
      </c>
      <c r="G39" s="5">
        <v>43900</v>
      </c>
      <c r="H39" s="5">
        <v>0</v>
      </c>
      <c r="I39" s="6">
        <v>0</v>
      </c>
    </row>
    <row r="40" spans="1:9" x14ac:dyDescent="0.25">
      <c r="A40" s="3" t="s">
        <v>42</v>
      </c>
      <c r="B40" s="4" t="s">
        <v>26</v>
      </c>
      <c r="C40" s="4" t="s">
        <v>18</v>
      </c>
      <c r="D40" s="5"/>
      <c r="E40" s="5">
        <v>73785.600000000006</v>
      </c>
      <c r="F40" s="5">
        <v>0</v>
      </c>
      <c r="G40" s="5">
        <v>73785.600000000006</v>
      </c>
      <c r="H40" s="5">
        <v>0</v>
      </c>
      <c r="I40" s="6">
        <v>0</v>
      </c>
    </row>
    <row r="41" spans="1:9" x14ac:dyDescent="0.25">
      <c r="A41" s="3" t="s">
        <v>42</v>
      </c>
      <c r="B41" s="4" t="s">
        <v>43</v>
      </c>
      <c r="C41" s="4" t="s">
        <v>18</v>
      </c>
      <c r="D41" s="5"/>
      <c r="E41" s="5">
        <v>56400</v>
      </c>
      <c r="F41" s="5">
        <v>0</v>
      </c>
      <c r="G41" s="5">
        <v>56400</v>
      </c>
      <c r="H41" s="5">
        <v>0</v>
      </c>
      <c r="I41" s="6">
        <v>0</v>
      </c>
    </row>
    <row r="42" spans="1:9" x14ac:dyDescent="0.25">
      <c r="A42" s="3" t="s">
        <v>42</v>
      </c>
      <c r="B42" s="4" t="s">
        <v>44</v>
      </c>
      <c r="C42" s="4" t="s">
        <v>18</v>
      </c>
      <c r="D42" s="5"/>
      <c r="E42" s="5">
        <v>3042949.15</v>
      </c>
      <c r="F42" s="5">
        <v>0</v>
      </c>
      <c r="G42" s="5">
        <v>3042949.15</v>
      </c>
      <c r="H42" s="5">
        <v>0</v>
      </c>
      <c r="I42" s="6">
        <v>0</v>
      </c>
    </row>
    <row r="43" spans="1:9" x14ac:dyDescent="0.25">
      <c r="A43" s="3" t="s">
        <v>42</v>
      </c>
      <c r="B43" s="4" t="s">
        <v>35</v>
      </c>
      <c r="C43" s="4" t="s">
        <v>18</v>
      </c>
      <c r="D43" s="5"/>
      <c r="E43" s="5">
        <v>238184</v>
      </c>
      <c r="F43" s="5">
        <v>0</v>
      </c>
      <c r="G43" s="5">
        <v>238184</v>
      </c>
      <c r="H43" s="5">
        <v>0</v>
      </c>
      <c r="I43" s="6">
        <v>0</v>
      </c>
    </row>
    <row r="44" spans="1:9" x14ac:dyDescent="0.25">
      <c r="A44" s="3" t="s">
        <v>45</v>
      </c>
      <c r="B44" s="4" t="s">
        <v>13</v>
      </c>
      <c r="C44" s="4" t="s">
        <v>16</v>
      </c>
      <c r="D44" s="5">
        <v>45058550</v>
      </c>
      <c r="E44" s="5"/>
      <c r="F44" s="5">
        <v>45058550</v>
      </c>
      <c r="G44" s="5">
        <v>0</v>
      </c>
      <c r="H44" s="5">
        <v>0</v>
      </c>
      <c r="I44" s="6">
        <v>0</v>
      </c>
    </row>
    <row r="45" spans="1:9" x14ac:dyDescent="0.25">
      <c r="A45" s="3" t="s">
        <v>45</v>
      </c>
      <c r="B45" s="4" t="s">
        <v>46</v>
      </c>
      <c r="C45" s="4" t="s">
        <v>18</v>
      </c>
      <c r="D45" s="5"/>
      <c r="E45" s="5">
        <v>34416174.609999999</v>
      </c>
      <c r="F45" s="5">
        <v>0</v>
      </c>
      <c r="G45" s="5">
        <v>31065364.399999999</v>
      </c>
      <c r="H45" s="5">
        <v>0</v>
      </c>
      <c r="I45" s="6">
        <v>3350810.21</v>
      </c>
    </row>
    <row r="46" spans="1:9" x14ac:dyDescent="0.25">
      <c r="A46" s="3" t="s">
        <v>45</v>
      </c>
      <c r="B46" s="4" t="s">
        <v>47</v>
      </c>
      <c r="C46" s="4" t="s">
        <v>18</v>
      </c>
      <c r="D46" s="5"/>
      <c r="E46" s="5">
        <v>104825.39</v>
      </c>
      <c r="F46" s="5">
        <v>0</v>
      </c>
      <c r="G46" s="5">
        <v>104825.39</v>
      </c>
      <c r="H46" s="5">
        <v>0</v>
      </c>
      <c r="I46" s="6">
        <v>0</v>
      </c>
    </row>
    <row r="47" spans="1:9" x14ac:dyDescent="0.25">
      <c r="A47" s="3" t="s">
        <v>45</v>
      </c>
      <c r="B47" s="4" t="s">
        <v>48</v>
      </c>
      <c r="C47" s="4" t="s">
        <v>18</v>
      </c>
      <c r="D47" s="5"/>
      <c r="E47" s="5">
        <v>10428600</v>
      </c>
      <c r="F47" s="5">
        <v>0</v>
      </c>
      <c r="G47" s="5">
        <v>9444056.8000000007</v>
      </c>
      <c r="H47" s="5">
        <v>0</v>
      </c>
      <c r="I47" s="6">
        <v>984543.2</v>
      </c>
    </row>
    <row r="48" spans="1:9" x14ac:dyDescent="0.25">
      <c r="A48" s="3" t="s">
        <v>45</v>
      </c>
      <c r="B48" s="4" t="s">
        <v>49</v>
      </c>
      <c r="C48" s="4" t="s">
        <v>18</v>
      </c>
      <c r="D48" s="5"/>
      <c r="E48" s="5">
        <v>30000</v>
      </c>
      <c r="F48" s="5">
        <v>0</v>
      </c>
      <c r="G48" s="5">
        <v>30000</v>
      </c>
      <c r="H48" s="5">
        <v>0</v>
      </c>
      <c r="I48" s="6">
        <v>0</v>
      </c>
    </row>
    <row r="49" spans="1:9" x14ac:dyDescent="0.25">
      <c r="A49" s="3" t="s">
        <v>45</v>
      </c>
      <c r="B49" s="4" t="s">
        <v>50</v>
      </c>
      <c r="C49" s="4" t="s">
        <v>18</v>
      </c>
      <c r="D49" s="5"/>
      <c r="E49" s="5">
        <v>4400</v>
      </c>
      <c r="F49" s="5">
        <v>0</v>
      </c>
      <c r="G49" s="5">
        <v>4400</v>
      </c>
      <c r="H49" s="5">
        <v>0</v>
      </c>
      <c r="I49" s="6">
        <v>0</v>
      </c>
    </row>
    <row r="50" spans="1:9" x14ac:dyDescent="0.25">
      <c r="A50" s="3" t="s">
        <v>45</v>
      </c>
      <c r="B50" s="4" t="s">
        <v>51</v>
      </c>
      <c r="C50" s="4" t="s">
        <v>18</v>
      </c>
      <c r="D50" s="5"/>
      <c r="E50" s="5">
        <v>46938.96</v>
      </c>
      <c r="F50" s="5">
        <v>0</v>
      </c>
      <c r="G50" s="5">
        <v>46938.96</v>
      </c>
      <c r="H50" s="5">
        <v>0</v>
      </c>
      <c r="I50" s="6">
        <v>0</v>
      </c>
    </row>
    <row r="51" spans="1:9" x14ac:dyDescent="0.25">
      <c r="A51" s="3" t="s">
        <v>45</v>
      </c>
      <c r="B51" s="4" t="s">
        <v>52</v>
      </c>
      <c r="C51" s="4" t="s">
        <v>18</v>
      </c>
      <c r="D51" s="5"/>
      <c r="E51" s="5">
        <v>27611.040000000001</v>
      </c>
      <c r="F51" s="5">
        <v>0</v>
      </c>
      <c r="G51" s="5">
        <v>27611.040000000001</v>
      </c>
      <c r="H51" s="5">
        <v>0</v>
      </c>
      <c r="I51" s="6">
        <v>0</v>
      </c>
    </row>
    <row r="52" spans="1:9" x14ac:dyDescent="0.25">
      <c r="A52" s="3" t="s">
        <v>53</v>
      </c>
      <c r="B52" s="4" t="s">
        <v>13</v>
      </c>
      <c r="C52" s="4" t="s">
        <v>16</v>
      </c>
      <c r="D52" s="5">
        <v>137178</v>
      </c>
      <c r="E52" s="5"/>
      <c r="F52" s="5">
        <v>137178</v>
      </c>
      <c r="G52" s="5">
        <v>0</v>
      </c>
      <c r="H52" s="5">
        <v>0</v>
      </c>
      <c r="I52" s="6">
        <v>0</v>
      </c>
    </row>
    <row r="53" spans="1:9" x14ac:dyDescent="0.25">
      <c r="A53" s="3" t="s">
        <v>53</v>
      </c>
      <c r="B53" s="4" t="s">
        <v>50</v>
      </c>
      <c r="C53" s="4" t="s">
        <v>18</v>
      </c>
      <c r="D53" s="5"/>
      <c r="E53" s="5">
        <v>137178</v>
      </c>
      <c r="F53" s="5">
        <v>0</v>
      </c>
      <c r="G53" s="5">
        <v>137178</v>
      </c>
      <c r="H53" s="5">
        <v>0</v>
      </c>
      <c r="I53" s="6">
        <v>0</v>
      </c>
    </row>
    <row r="54" spans="1:9" x14ac:dyDescent="0.25">
      <c r="A54" s="3" t="s">
        <v>54</v>
      </c>
      <c r="B54" s="4" t="s">
        <v>13</v>
      </c>
      <c r="C54" s="4" t="s">
        <v>16</v>
      </c>
      <c r="D54" s="5">
        <v>339900</v>
      </c>
      <c r="E54" s="5"/>
      <c r="F54" s="5">
        <v>339900</v>
      </c>
      <c r="G54" s="5">
        <v>0</v>
      </c>
      <c r="H54" s="5">
        <v>0</v>
      </c>
      <c r="I54" s="6">
        <v>0</v>
      </c>
    </row>
    <row r="55" spans="1:9" x14ac:dyDescent="0.25">
      <c r="A55" s="3" t="s">
        <v>54</v>
      </c>
      <c r="B55" s="4" t="s">
        <v>50</v>
      </c>
      <c r="C55" s="4" t="s">
        <v>18</v>
      </c>
      <c r="D55" s="5"/>
      <c r="E55" s="5">
        <v>339900</v>
      </c>
      <c r="F55" s="5">
        <v>0</v>
      </c>
      <c r="G55" s="5">
        <v>218640</v>
      </c>
      <c r="H55" s="5">
        <v>0</v>
      </c>
      <c r="I55" s="6">
        <v>121260</v>
      </c>
    </row>
    <row r="56" spans="1:9" x14ac:dyDescent="0.25">
      <c r="A56" s="3" t="s">
        <v>55</v>
      </c>
      <c r="B56" s="4" t="s">
        <v>13</v>
      </c>
      <c r="C56" s="4" t="s">
        <v>16</v>
      </c>
      <c r="D56" s="5">
        <v>418686</v>
      </c>
      <c r="E56" s="5"/>
      <c r="F56" s="5">
        <v>418686</v>
      </c>
      <c r="G56" s="5">
        <v>0</v>
      </c>
      <c r="H56" s="5">
        <v>0</v>
      </c>
      <c r="I56" s="6">
        <v>0</v>
      </c>
    </row>
    <row r="57" spans="1:9" x14ac:dyDescent="0.25">
      <c r="A57" s="3" t="s">
        <v>55</v>
      </c>
      <c r="B57" s="4" t="s">
        <v>35</v>
      </c>
      <c r="C57" s="4" t="s">
        <v>18</v>
      </c>
      <c r="D57" s="5"/>
      <c r="E57" s="5">
        <v>418686</v>
      </c>
      <c r="F57" s="5">
        <v>0</v>
      </c>
      <c r="G57" s="5">
        <v>418686</v>
      </c>
      <c r="H57" s="5">
        <v>0</v>
      </c>
      <c r="I57" s="6">
        <v>0</v>
      </c>
    </row>
    <row r="58" spans="1:9" x14ac:dyDescent="0.25">
      <c r="A58" s="3" t="s">
        <v>56</v>
      </c>
      <c r="B58" s="4" t="s">
        <v>13</v>
      </c>
      <c r="C58" s="4" t="s">
        <v>16</v>
      </c>
      <c r="D58" s="5">
        <v>41790</v>
      </c>
      <c r="E58" s="5"/>
      <c r="F58" s="5">
        <v>41790</v>
      </c>
      <c r="G58" s="5">
        <v>0</v>
      </c>
      <c r="H58" s="5">
        <v>0</v>
      </c>
      <c r="I58" s="6">
        <v>0</v>
      </c>
    </row>
    <row r="59" spans="1:9" x14ac:dyDescent="0.25">
      <c r="A59" s="3" t="s">
        <v>56</v>
      </c>
      <c r="B59" s="4" t="s">
        <v>17</v>
      </c>
      <c r="C59" s="4" t="s">
        <v>18</v>
      </c>
      <c r="D59" s="5"/>
      <c r="E59" s="5">
        <v>32100</v>
      </c>
      <c r="F59" s="5">
        <v>0</v>
      </c>
      <c r="G59" s="5">
        <v>32100</v>
      </c>
      <c r="H59" s="5">
        <v>0</v>
      </c>
      <c r="I59" s="6">
        <v>0</v>
      </c>
    </row>
    <row r="60" spans="1:9" x14ac:dyDescent="0.25">
      <c r="A60" s="3" t="s">
        <v>56</v>
      </c>
      <c r="B60" s="4" t="s">
        <v>22</v>
      </c>
      <c r="C60" s="4" t="s">
        <v>18</v>
      </c>
      <c r="D60" s="5"/>
      <c r="E60" s="5">
        <v>9690</v>
      </c>
      <c r="F60" s="5">
        <v>0</v>
      </c>
      <c r="G60" s="5">
        <v>9690</v>
      </c>
      <c r="H60" s="5">
        <v>0</v>
      </c>
      <c r="I60" s="6">
        <v>0</v>
      </c>
    </row>
    <row r="61" spans="1:9" x14ac:dyDescent="0.25">
      <c r="A61" s="3" t="s">
        <v>57</v>
      </c>
      <c r="B61" s="4" t="s">
        <v>13</v>
      </c>
      <c r="C61" s="4" t="s">
        <v>16</v>
      </c>
      <c r="D61" s="5">
        <v>614600</v>
      </c>
      <c r="E61" s="5"/>
      <c r="F61" s="5">
        <v>614600</v>
      </c>
      <c r="G61" s="5">
        <v>0</v>
      </c>
      <c r="H61" s="5">
        <v>0</v>
      </c>
      <c r="I61" s="6">
        <v>0</v>
      </c>
    </row>
    <row r="62" spans="1:9" x14ac:dyDescent="0.25">
      <c r="A62" s="3" t="s">
        <v>57</v>
      </c>
      <c r="B62" s="4" t="s">
        <v>46</v>
      </c>
      <c r="C62" s="4" t="s">
        <v>18</v>
      </c>
      <c r="D62" s="5"/>
      <c r="E62" s="5">
        <v>472000</v>
      </c>
      <c r="F62" s="5">
        <v>0</v>
      </c>
      <c r="G62" s="5">
        <v>472000</v>
      </c>
      <c r="H62" s="5">
        <v>0</v>
      </c>
      <c r="I62" s="6">
        <v>0</v>
      </c>
    </row>
    <row r="63" spans="1:9" x14ac:dyDescent="0.25">
      <c r="A63" s="3" t="s">
        <v>57</v>
      </c>
      <c r="B63" s="4" t="s">
        <v>48</v>
      </c>
      <c r="C63" s="4" t="s">
        <v>18</v>
      </c>
      <c r="D63" s="5"/>
      <c r="E63" s="5">
        <v>142600</v>
      </c>
      <c r="F63" s="5">
        <v>0</v>
      </c>
      <c r="G63" s="5">
        <v>142600</v>
      </c>
      <c r="H63" s="5">
        <v>0</v>
      </c>
      <c r="I63" s="6">
        <v>0</v>
      </c>
    </row>
    <row r="64" spans="1:9" x14ac:dyDescent="0.25">
      <c r="A64" s="3" t="s">
        <v>58</v>
      </c>
      <c r="B64" s="4" t="s">
        <v>13</v>
      </c>
      <c r="C64" s="4" t="s">
        <v>16</v>
      </c>
      <c r="D64" s="5">
        <v>755328</v>
      </c>
      <c r="E64" s="5"/>
      <c r="F64" s="5">
        <v>755328</v>
      </c>
      <c r="G64" s="5">
        <v>0</v>
      </c>
      <c r="H64" s="5">
        <v>0</v>
      </c>
      <c r="I64" s="6">
        <v>0</v>
      </c>
    </row>
    <row r="65" spans="1:9" x14ac:dyDescent="0.25">
      <c r="A65" s="3" t="s">
        <v>58</v>
      </c>
      <c r="B65" s="4" t="s">
        <v>59</v>
      </c>
      <c r="C65" s="4" t="s">
        <v>18</v>
      </c>
      <c r="D65" s="5"/>
      <c r="E65" s="5">
        <v>469591.4</v>
      </c>
      <c r="F65" s="5">
        <v>0</v>
      </c>
      <c r="G65" s="5">
        <v>469591.4</v>
      </c>
      <c r="H65" s="5">
        <v>0</v>
      </c>
      <c r="I65" s="6">
        <v>0</v>
      </c>
    </row>
    <row r="66" spans="1:9" x14ac:dyDescent="0.25">
      <c r="A66" s="3" t="s">
        <v>58</v>
      </c>
      <c r="B66" s="4" t="s">
        <v>60</v>
      </c>
      <c r="C66" s="4" t="s">
        <v>18</v>
      </c>
      <c r="D66" s="5"/>
      <c r="E66" s="5">
        <v>141816.6</v>
      </c>
      <c r="F66" s="5">
        <v>0</v>
      </c>
      <c r="G66" s="5">
        <v>141816.6</v>
      </c>
      <c r="H66" s="5">
        <v>0</v>
      </c>
      <c r="I66" s="6">
        <v>0</v>
      </c>
    </row>
    <row r="67" spans="1:9" x14ac:dyDescent="0.25">
      <c r="A67" s="3" t="s">
        <v>58</v>
      </c>
      <c r="B67" s="4" t="s">
        <v>61</v>
      </c>
      <c r="C67" s="4" t="s">
        <v>18</v>
      </c>
      <c r="D67" s="5"/>
      <c r="E67" s="5">
        <v>2912</v>
      </c>
      <c r="F67" s="5">
        <v>0</v>
      </c>
      <c r="G67" s="5">
        <v>2912</v>
      </c>
      <c r="H67" s="5">
        <v>0</v>
      </c>
      <c r="I67" s="6">
        <v>0</v>
      </c>
    </row>
    <row r="68" spans="1:9" x14ac:dyDescent="0.25">
      <c r="A68" s="3" t="s">
        <v>58</v>
      </c>
      <c r="B68" s="4" t="s">
        <v>62</v>
      </c>
      <c r="C68" s="4" t="s">
        <v>18</v>
      </c>
      <c r="D68" s="5"/>
      <c r="E68" s="5">
        <v>4368</v>
      </c>
      <c r="F68" s="5">
        <v>0</v>
      </c>
      <c r="G68" s="5">
        <v>4368</v>
      </c>
      <c r="H68" s="5">
        <v>0</v>
      </c>
      <c r="I68" s="6">
        <v>0</v>
      </c>
    </row>
    <row r="69" spans="1:9" x14ac:dyDescent="0.25">
      <c r="A69" s="3" t="s">
        <v>58</v>
      </c>
      <c r="B69" s="4" t="s">
        <v>63</v>
      </c>
      <c r="C69" s="4" t="s">
        <v>18</v>
      </c>
      <c r="D69" s="5"/>
      <c r="E69" s="5">
        <v>136640</v>
      </c>
      <c r="F69" s="5">
        <v>0</v>
      </c>
      <c r="G69" s="5">
        <v>136640</v>
      </c>
      <c r="H69" s="5">
        <v>0</v>
      </c>
      <c r="I69" s="6">
        <v>0</v>
      </c>
    </row>
    <row r="70" spans="1:9" x14ac:dyDescent="0.25">
      <c r="A70" s="3" t="s">
        <v>64</v>
      </c>
      <c r="B70" s="4" t="s">
        <v>13</v>
      </c>
      <c r="C70" s="4" t="s">
        <v>14</v>
      </c>
      <c r="D70" s="5">
        <v>3002850.23</v>
      </c>
      <c r="E70" s="5"/>
      <c r="F70" s="5">
        <v>3002850.23</v>
      </c>
      <c r="G70" s="5">
        <v>0</v>
      </c>
      <c r="H70" s="5">
        <v>0</v>
      </c>
      <c r="I70" s="6">
        <v>0</v>
      </c>
    </row>
    <row r="71" spans="1:9" x14ac:dyDescent="0.25">
      <c r="A71" s="3" t="s">
        <v>64</v>
      </c>
      <c r="B71" s="4" t="s">
        <v>46</v>
      </c>
      <c r="C71" s="4" t="s">
        <v>18</v>
      </c>
      <c r="D71" s="5"/>
      <c r="E71" s="5">
        <v>2363849.85</v>
      </c>
      <c r="F71" s="5">
        <v>0</v>
      </c>
      <c r="G71" s="5">
        <v>2363849.85</v>
      </c>
      <c r="H71" s="5">
        <v>0</v>
      </c>
      <c r="I71" s="6">
        <v>0</v>
      </c>
    </row>
    <row r="72" spans="1:9" x14ac:dyDescent="0.25">
      <c r="A72" s="3" t="s">
        <v>64</v>
      </c>
      <c r="B72" s="4" t="s">
        <v>48</v>
      </c>
      <c r="C72" s="4" t="s">
        <v>18</v>
      </c>
      <c r="D72" s="5"/>
      <c r="E72" s="5">
        <v>639000.38</v>
      </c>
      <c r="F72" s="5">
        <v>0</v>
      </c>
      <c r="G72" s="5">
        <v>639000.38</v>
      </c>
      <c r="H72" s="5">
        <v>0</v>
      </c>
      <c r="I72" s="6">
        <v>0</v>
      </c>
    </row>
    <row r="73" spans="1:9" x14ac:dyDescent="0.25">
      <c r="A73" s="3" t="s">
        <v>65</v>
      </c>
      <c r="B73" s="4" t="s">
        <v>13</v>
      </c>
      <c r="C73" s="4" t="s">
        <v>14</v>
      </c>
      <c r="D73" s="5"/>
      <c r="E73" s="5"/>
      <c r="F73" s="5">
        <v>5996.64</v>
      </c>
      <c r="G73" s="5">
        <v>0</v>
      </c>
      <c r="H73" s="5">
        <v>-5996.64</v>
      </c>
      <c r="I73" s="6">
        <v>0</v>
      </c>
    </row>
    <row r="74" spans="1:9" x14ac:dyDescent="0.25">
      <c r="A74" s="3" t="s">
        <v>65</v>
      </c>
      <c r="B74" s="4" t="s">
        <v>13</v>
      </c>
      <c r="C74" s="4" t="s">
        <v>66</v>
      </c>
      <c r="D74" s="5">
        <v>0</v>
      </c>
      <c r="E74" s="5"/>
      <c r="F74" s="5">
        <v>0</v>
      </c>
      <c r="G74" s="5">
        <v>0</v>
      </c>
      <c r="H74" s="5">
        <v>0</v>
      </c>
      <c r="I74" s="6">
        <v>0</v>
      </c>
    </row>
    <row r="75" spans="1:9" x14ac:dyDescent="0.25">
      <c r="A75" s="3" t="s">
        <v>65</v>
      </c>
      <c r="B75" s="4" t="s">
        <v>13</v>
      </c>
      <c r="C75" s="4" t="s">
        <v>67</v>
      </c>
      <c r="D75" s="5"/>
      <c r="E75" s="5"/>
      <c r="F75" s="5">
        <v>0</v>
      </c>
      <c r="G75" s="5">
        <v>0</v>
      </c>
      <c r="H75" s="5">
        <v>0</v>
      </c>
      <c r="I75" s="6">
        <v>0</v>
      </c>
    </row>
    <row r="76" spans="1:9" x14ac:dyDescent="0.25">
      <c r="A76" s="3" t="s">
        <v>65</v>
      </c>
      <c r="B76" s="4" t="s">
        <v>25</v>
      </c>
      <c r="C76" s="4" t="s">
        <v>18</v>
      </c>
      <c r="D76" s="5"/>
      <c r="E76" s="5">
        <v>0</v>
      </c>
      <c r="F76" s="5">
        <v>0</v>
      </c>
      <c r="G76" s="5">
        <v>0</v>
      </c>
      <c r="H76" s="5">
        <v>0</v>
      </c>
      <c r="I76" s="6">
        <v>0</v>
      </c>
    </row>
    <row r="77" spans="1:9" x14ac:dyDescent="0.25">
      <c r="A77" s="3" t="s">
        <v>65</v>
      </c>
      <c r="B77" s="4" t="s">
        <v>26</v>
      </c>
      <c r="C77" s="4" t="s">
        <v>18</v>
      </c>
      <c r="D77" s="5"/>
      <c r="E77" s="5">
        <v>0</v>
      </c>
      <c r="F77" s="5">
        <v>0</v>
      </c>
      <c r="G77" s="5">
        <v>0</v>
      </c>
      <c r="H77" s="5">
        <v>0</v>
      </c>
      <c r="I77" s="6">
        <v>0</v>
      </c>
    </row>
    <row r="78" spans="1:9" ht="12.95" customHeight="1" x14ac:dyDescent="0.25">
      <c r="A78" s="23" t="s">
        <v>68</v>
      </c>
      <c r="B78" s="24"/>
      <c r="C78" s="24"/>
      <c r="D78" s="7">
        <v>57669453.810000002</v>
      </c>
      <c r="E78" s="8">
        <v>57669453.810000002</v>
      </c>
      <c r="F78" s="8">
        <v>58902646.030000001</v>
      </c>
      <c r="G78" s="8">
        <v>53231412.799999997</v>
      </c>
      <c r="H78" s="9">
        <v>-1233192.22</v>
      </c>
      <c r="I78" s="10">
        <v>4438041.01</v>
      </c>
    </row>
    <row r="79" spans="1:9" ht="12.95" customHeight="1" x14ac:dyDescent="0.25">
      <c r="A79" s="11"/>
      <c r="B79" s="11"/>
      <c r="C79" s="11"/>
      <c r="D79" s="12"/>
      <c r="E79" s="12"/>
      <c r="F79" s="12"/>
      <c r="G79" s="12"/>
      <c r="H79" s="12"/>
      <c r="I79" s="12"/>
    </row>
    <row r="80" spans="1:9" ht="12.9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</row>
    <row r="81" spans="5:6" ht="18.75" x14ac:dyDescent="0.3">
      <c r="E81" s="25" t="s">
        <v>105</v>
      </c>
      <c r="F81" s="26">
        <f>F8+F9</f>
        <v>4463852.8600000003</v>
      </c>
    </row>
    <row r="82" spans="5:6" ht="18.75" x14ac:dyDescent="0.3">
      <c r="E82" s="25"/>
      <c r="F82" s="25"/>
    </row>
    <row r="83" spans="5:6" ht="18.75" x14ac:dyDescent="0.3">
      <c r="E83" s="25" t="s">
        <v>106</v>
      </c>
      <c r="F83" s="26">
        <f>G37+G38+G39+G40+G41+G42+G43+G57+G59+G60+G65+G66+G67+G68+G69+'Документ (2)'!G38+'Документ (2)'!G42+'Документ (2)'!G43+'Документ (2)'!G45+'Документ (2)'!G48</f>
        <v>5594537.6599999992</v>
      </c>
    </row>
    <row r="84" spans="5:6" ht="18.75" x14ac:dyDescent="0.3">
      <c r="E84" s="25"/>
      <c r="F84" s="25"/>
    </row>
    <row r="85" spans="5:6" ht="18.75" x14ac:dyDescent="0.3">
      <c r="E85" s="25" t="s">
        <v>107</v>
      </c>
      <c r="F85" s="26">
        <f>G45+G46+G47+G48+G49+G50+G51+G53+G55+G62+G63+G71+G72+'Документ (2)'!G18+'Документ (2)'!G21+'Документ (2)'!G27+'Документ (2)'!G32+'Документ (2)'!G40</f>
        <v>46005633.120000005</v>
      </c>
    </row>
    <row r="86" spans="5:6" ht="18.75" x14ac:dyDescent="0.3">
      <c r="E86" s="25"/>
      <c r="F86" s="25"/>
    </row>
    <row r="87" spans="5:6" ht="18.75" x14ac:dyDescent="0.3">
      <c r="E87" s="25" t="s">
        <v>108</v>
      </c>
      <c r="F87" s="26">
        <f>'Документ (2)'!G10+'Документ (2)'!G11+'Документ (2)'!G13+'Документ (2)'!G14+'Документ (2)'!G16</f>
        <v>8952835.5800000001</v>
      </c>
    </row>
  </sheetData>
  <mergeCells count="11">
    <mergeCell ref="A78:C78"/>
    <mergeCell ref="A1:I1"/>
    <mergeCell ref="A2:I2"/>
    <mergeCell ref="A3:I3"/>
    <mergeCell ref="A4:I4"/>
    <mergeCell ref="A5:A6"/>
    <mergeCell ref="B5:B6"/>
    <mergeCell ref="C5:C6"/>
    <mergeCell ref="D5:E5"/>
    <mergeCell ref="F5:G5"/>
    <mergeCell ref="H5:I5"/>
  </mergeCells>
  <pageMargins left="0.74791660000000004" right="0.74791660000000004" top="0.98402780000000001" bottom="0.98402780000000001" header="0.51180550000000002" footer="0.51180550000000002"/>
  <pageSetup paperSize="9" scale="85" orientation="landscape" blackAndWhite="1" r:id="rId1"/>
  <headerFooter>
    <oddHeader>&amp;R&amp;D  &amp;T</oddHeader>
    <evenHeader>&amp;R&amp;D  &amp;T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zoomScaleSheetLayoutView="100" workbookViewId="0"/>
  </sheetViews>
  <sheetFormatPr defaultRowHeight="15" x14ac:dyDescent="0.25"/>
  <cols>
    <col min="1" max="1" width="15.7109375" style="1" customWidth="1"/>
    <col min="2" max="2" width="24.85546875" style="1" customWidth="1"/>
    <col min="3" max="3" width="22.5703125" style="1" customWidth="1"/>
    <col min="4" max="9" width="18.140625" style="1" customWidth="1"/>
    <col min="10" max="16384" width="9.140625" style="1"/>
  </cols>
  <sheetData>
    <row r="1" spans="1:9" ht="15.4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4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spans="1:9" ht="12.95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</row>
    <row r="4" spans="1:9" ht="12.95" customHeight="1" x14ac:dyDescent="0.25">
      <c r="A4" s="15" t="s">
        <v>69</v>
      </c>
      <c r="B4" s="16"/>
      <c r="C4" s="16"/>
      <c r="D4" s="16"/>
      <c r="E4" s="16"/>
      <c r="F4" s="16"/>
      <c r="G4" s="16"/>
      <c r="H4" s="16"/>
      <c r="I4" s="16"/>
    </row>
    <row r="5" spans="1:9" ht="12.95" customHeight="1" x14ac:dyDescent="0.25">
      <c r="A5" s="17" t="s">
        <v>4</v>
      </c>
      <c r="B5" s="17" t="s">
        <v>5</v>
      </c>
      <c r="C5" s="17" t="s">
        <v>6</v>
      </c>
      <c r="D5" s="19" t="s">
        <v>7</v>
      </c>
      <c r="E5" s="20"/>
      <c r="F5" s="19" t="s">
        <v>8</v>
      </c>
      <c r="G5" s="20"/>
      <c r="H5" s="21" t="s">
        <v>9</v>
      </c>
      <c r="I5" s="22"/>
    </row>
    <row r="6" spans="1:9" ht="38.25" customHeight="1" x14ac:dyDescent="0.25">
      <c r="A6" s="18"/>
      <c r="B6" s="18"/>
      <c r="C6" s="18"/>
      <c r="D6" s="2" t="s">
        <v>10</v>
      </c>
      <c r="E6" s="2" t="s">
        <v>11</v>
      </c>
      <c r="F6" s="2" t="s">
        <v>10</v>
      </c>
      <c r="G6" s="2" t="s">
        <v>11</v>
      </c>
      <c r="H6" s="2" t="s">
        <v>10</v>
      </c>
      <c r="I6" s="2" t="s">
        <v>11</v>
      </c>
    </row>
    <row r="7" spans="1:9" x14ac:dyDescent="0.25">
      <c r="A7" s="3" t="s">
        <v>70</v>
      </c>
      <c r="B7" s="4" t="s">
        <v>13</v>
      </c>
      <c r="C7" s="4" t="s">
        <v>66</v>
      </c>
      <c r="D7" s="5">
        <v>0</v>
      </c>
      <c r="E7" s="5"/>
      <c r="F7" s="5">
        <v>0</v>
      </c>
      <c r="G7" s="5">
        <v>0</v>
      </c>
      <c r="H7" s="5">
        <v>0</v>
      </c>
      <c r="I7" s="6">
        <v>0</v>
      </c>
    </row>
    <row r="8" spans="1:9" x14ac:dyDescent="0.25">
      <c r="A8" s="3" t="s">
        <v>70</v>
      </c>
      <c r="B8" s="4" t="s">
        <v>71</v>
      </c>
      <c r="C8" s="4" t="s">
        <v>18</v>
      </c>
      <c r="D8" s="5"/>
      <c r="E8" s="5">
        <v>0</v>
      </c>
      <c r="F8" s="5">
        <v>0</v>
      </c>
      <c r="G8" s="5">
        <v>0</v>
      </c>
      <c r="H8" s="5">
        <v>0</v>
      </c>
      <c r="I8" s="6">
        <v>0</v>
      </c>
    </row>
    <row r="9" spans="1:9" x14ac:dyDescent="0.25">
      <c r="A9" s="3" t="s">
        <v>72</v>
      </c>
      <c r="B9" s="4" t="s">
        <v>13</v>
      </c>
      <c r="C9" s="4" t="s">
        <v>66</v>
      </c>
      <c r="D9" s="5">
        <v>491421.67</v>
      </c>
      <c r="E9" s="5"/>
      <c r="F9" s="5">
        <v>491421.67</v>
      </c>
      <c r="G9" s="5">
        <v>0</v>
      </c>
      <c r="H9" s="5">
        <v>0</v>
      </c>
      <c r="I9" s="6">
        <v>0</v>
      </c>
    </row>
    <row r="10" spans="1:9" x14ac:dyDescent="0.25">
      <c r="A10" s="3" t="s">
        <v>72</v>
      </c>
      <c r="B10" s="4" t="s">
        <v>73</v>
      </c>
      <c r="C10" s="4" t="s">
        <v>18</v>
      </c>
      <c r="D10" s="5"/>
      <c r="E10" s="5">
        <v>377436</v>
      </c>
      <c r="F10" s="5">
        <v>0</v>
      </c>
      <c r="G10" s="5">
        <v>377436</v>
      </c>
      <c r="H10" s="5">
        <v>0</v>
      </c>
      <c r="I10" s="6">
        <v>0</v>
      </c>
    </row>
    <row r="11" spans="1:9" x14ac:dyDescent="0.25">
      <c r="A11" s="3" t="s">
        <v>72</v>
      </c>
      <c r="B11" s="4" t="s">
        <v>74</v>
      </c>
      <c r="C11" s="4" t="s">
        <v>18</v>
      </c>
      <c r="D11" s="5"/>
      <c r="E11" s="5">
        <v>113985.67</v>
      </c>
      <c r="F11" s="5">
        <v>0</v>
      </c>
      <c r="G11" s="5">
        <v>113985.67</v>
      </c>
      <c r="H11" s="5">
        <v>0</v>
      </c>
      <c r="I11" s="6">
        <v>0</v>
      </c>
    </row>
    <row r="12" spans="1:9" x14ac:dyDescent="0.25">
      <c r="A12" s="3" t="s">
        <v>75</v>
      </c>
      <c r="B12" s="4" t="s">
        <v>13</v>
      </c>
      <c r="C12" s="4" t="s">
        <v>66</v>
      </c>
      <c r="D12" s="5">
        <v>3192800</v>
      </c>
      <c r="E12" s="5"/>
      <c r="F12" s="5">
        <v>3192800</v>
      </c>
      <c r="G12" s="5">
        <v>0</v>
      </c>
      <c r="H12" s="5">
        <v>0</v>
      </c>
      <c r="I12" s="6">
        <v>0</v>
      </c>
    </row>
    <row r="13" spans="1:9" x14ac:dyDescent="0.25">
      <c r="A13" s="3" t="s">
        <v>75</v>
      </c>
      <c r="B13" s="4" t="s">
        <v>76</v>
      </c>
      <c r="C13" s="4" t="s">
        <v>18</v>
      </c>
      <c r="D13" s="5"/>
      <c r="E13" s="5">
        <v>2452100</v>
      </c>
      <c r="F13" s="5">
        <v>0</v>
      </c>
      <c r="G13" s="5">
        <v>2406959.46</v>
      </c>
      <c r="H13" s="5">
        <v>0</v>
      </c>
      <c r="I13" s="6">
        <v>45140.54</v>
      </c>
    </row>
    <row r="14" spans="1:9" x14ac:dyDescent="0.25">
      <c r="A14" s="3" t="s">
        <v>75</v>
      </c>
      <c r="B14" s="4" t="s">
        <v>77</v>
      </c>
      <c r="C14" s="4" t="s">
        <v>18</v>
      </c>
      <c r="D14" s="5"/>
      <c r="E14" s="5">
        <v>740700</v>
      </c>
      <c r="F14" s="5">
        <v>0</v>
      </c>
      <c r="G14" s="5">
        <v>668352.54</v>
      </c>
      <c r="H14" s="5">
        <v>0</v>
      </c>
      <c r="I14" s="6">
        <v>72347.460000000006</v>
      </c>
    </row>
    <row r="15" spans="1:9" x14ac:dyDescent="0.25">
      <c r="A15" s="3" t="s">
        <v>78</v>
      </c>
      <c r="B15" s="4" t="s">
        <v>13</v>
      </c>
      <c r="C15" s="4" t="s">
        <v>66</v>
      </c>
      <c r="D15" s="5">
        <v>5719800</v>
      </c>
      <c r="E15" s="5"/>
      <c r="F15" s="5">
        <v>5719800</v>
      </c>
      <c r="G15" s="5">
        <v>0</v>
      </c>
      <c r="H15" s="5">
        <v>0</v>
      </c>
      <c r="I15" s="6">
        <v>0</v>
      </c>
    </row>
    <row r="16" spans="1:9" x14ac:dyDescent="0.25">
      <c r="A16" s="3" t="s">
        <v>78</v>
      </c>
      <c r="B16" s="4" t="s">
        <v>79</v>
      </c>
      <c r="C16" s="4" t="s">
        <v>18</v>
      </c>
      <c r="D16" s="5"/>
      <c r="E16" s="5">
        <v>5719800</v>
      </c>
      <c r="F16" s="5">
        <v>0</v>
      </c>
      <c r="G16" s="5">
        <v>5386101.9100000001</v>
      </c>
      <c r="H16" s="5">
        <v>0</v>
      </c>
      <c r="I16" s="6">
        <v>333698.09000000003</v>
      </c>
    </row>
    <row r="17" spans="1:9" x14ac:dyDescent="0.25">
      <c r="A17" s="3" t="s">
        <v>80</v>
      </c>
      <c r="B17" s="4" t="s">
        <v>13</v>
      </c>
      <c r="C17" s="4" t="s">
        <v>66</v>
      </c>
      <c r="D17" s="5">
        <v>120468</v>
      </c>
      <c r="E17" s="5"/>
      <c r="F17" s="5">
        <v>120468</v>
      </c>
      <c r="G17" s="5">
        <v>0</v>
      </c>
      <c r="H17" s="5">
        <v>0</v>
      </c>
      <c r="I17" s="6">
        <v>0</v>
      </c>
    </row>
    <row r="18" spans="1:9" x14ac:dyDescent="0.25">
      <c r="A18" s="3" t="s">
        <v>80</v>
      </c>
      <c r="B18" s="4" t="s">
        <v>81</v>
      </c>
      <c r="C18" s="4" t="s">
        <v>18</v>
      </c>
      <c r="D18" s="5"/>
      <c r="E18" s="5">
        <v>120468</v>
      </c>
      <c r="F18" s="5">
        <v>0</v>
      </c>
      <c r="G18" s="5">
        <v>120468</v>
      </c>
      <c r="H18" s="5">
        <v>0</v>
      </c>
      <c r="I18" s="6">
        <v>0</v>
      </c>
    </row>
    <row r="19" spans="1:9" x14ac:dyDescent="0.25">
      <c r="A19" s="3" t="s">
        <v>82</v>
      </c>
      <c r="B19" s="4" t="s">
        <v>13</v>
      </c>
      <c r="C19" s="4" t="s">
        <v>14</v>
      </c>
      <c r="D19" s="5"/>
      <c r="E19" s="5"/>
      <c r="F19" s="5">
        <v>5901.05</v>
      </c>
      <c r="G19" s="5">
        <v>0</v>
      </c>
      <c r="H19" s="5">
        <v>-5901.05</v>
      </c>
      <c r="I19" s="6">
        <v>0</v>
      </c>
    </row>
    <row r="20" spans="1:9" x14ac:dyDescent="0.25">
      <c r="A20" s="3" t="s">
        <v>82</v>
      </c>
      <c r="B20" s="4" t="s">
        <v>13</v>
      </c>
      <c r="C20" s="4" t="s">
        <v>66</v>
      </c>
      <c r="D20" s="5">
        <v>249000</v>
      </c>
      <c r="E20" s="5"/>
      <c r="F20" s="5">
        <v>243098.95</v>
      </c>
      <c r="G20" s="5">
        <v>0</v>
      </c>
      <c r="H20" s="5">
        <v>5901.05</v>
      </c>
      <c r="I20" s="6">
        <v>0</v>
      </c>
    </row>
    <row r="21" spans="1:9" x14ac:dyDescent="0.25">
      <c r="A21" s="3" t="s">
        <v>82</v>
      </c>
      <c r="B21" s="4" t="s">
        <v>83</v>
      </c>
      <c r="C21" s="4" t="s">
        <v>18</v>
      </c>
      <c r="D21" s="5"/>
      <c r="E21" s="5">
        <v>249000</v>
      </c>
      <c r="F21" s="5">
        <v>0</v>
      </c>
      <c r="G21" s="5">
        <v>173530.3</v>
      </c>
      <c r="H21" s="5">
        <v>0</v>
      </c>
      <c r="I21" s="6">
        <v>75469.7</v>
      </c>
    </row>
    <row r="22" spans="1:9" x14ac:dyDescent="0.25">
      <c r="A22" s="3" t="s">
        <v>84</v>
      </c>
      <c r="B22" s="4" t="s">
        <v>13</v>
      </c>
      <c r="C22" s="4" t="s">
        <v>14</v>
      </c>
      <c r="D22" s="5"/>
      <c r="E22" s="5"/>
      <c r="F22" s="5">
        <v>19531.95</v>
      </c>
      <c r="G22" s="5">
        <v>0</v>
      </c>
      <c r="H22" s="5">
        <v>-19531.95</v>
      </c>
      <c r="I22" s="6">
        <v>0</v>
      </c>
    </row>
    <row r="23" spans="1:9" x14ac:dyDescent="0.25">
      <c r="A23" s="3" t="s">
        <v>84</v>
      </c>
      <c r="B23" s="4" t="s">
        <v>13</v>
      </c>
      <c r="C23" s="4" t="s">
        <v>66</v>
      </c>
      <c r="D23" s="5">
        <v>0</v>
      </c>
      <c r="E23" s="5"/>
      <c r="F23" s="5">
        <v>-19531.95</v>
      </c>
      <c r="G23" s="5">
        <v>0</v>
      </c>
      <c r="H23" s="5">
        <v>19531.95</v>
      </c>
      <c r="I23" s="6">
        <v>0</v>
      </c>
    </row>
    <row r="24" spans="1:9" x14ac:dyDescent="0.25">
      <c r="A24" s="3" t="s">
        <v>84</v>
      </c>
      <c r="B24" s="4" t="s">
        <v>83</v>
      </c>
      <c r="C24" s="4" t="s">
        <v>18</v>
      </c>
      <c r="D24" s="5"/>
      <c r="E24" s="5">
        <v>0</v>
      </c>
      <c r="F24" s="5">
        <v>0</v>
      </c>
      <c r="G24" s="5">
        <v>0</v>
      </c>
      <c r="H24" s="5">
        <v>0</v>
      </c>
      <c r="I24" s="6">
        <v>0</v>
      </c>
    </row>
    <row r="25" spans="1:9" x14ac:dyDescent="0.25">
      <c r="A25" s="3" t="s">
        <v>85</v>
      </c>
      <c r="B25" s="4" t="s">
        <v>13</v>
      </c>
      <c r="C25" s="4" t="s">
        <v>14</v>
      </c>
      <c r="D25" s="5"/>
      <c r="E25" s="5"/>
      <c r="F25" s="5">
        <v>6180</v>
      </c>
      <c r="G25" s="5">
        <v>0</v>
      </c>
      <c r="H25" s="5">
        <v>-6180</v>
      </c>
      <c r="I25" s="6">
        <v>0</v>
      </c>
    </row>
    <row r="26" spans="1:9" x14ac:dyDescent="0.25">
      <c r="A26" s="3" t="s">
        <v>85</v>
      </c>
      <c r="B26" s="4" t="s">
        <v>13</v>
      </c>
      <c r="C26" s="4" t="s">
        <v>66</v>
      </c>
      <c r="D26" s="5">
        <v>129500</v>
      </c>
      <c r="E26" s="5"/>
      <c r="F26" s="5">
        <v>123320</v>
      </c>
      <c r="G26" s="5">
        <v>0</v>
      </c>
      <c r="H26" s="5">
        <v>6180</v>
      </c>
      <c r="I26" s="6">
        <v>0</v>
      </c>
    </row>
    <row r="27" spans="1:9" x14ac:dyDescent="0.25">
      <c r="A27" s="3" t="s">
        <v>85</v>
      </c>
      <c r="B27" s="4" t="s">
        <v>86</v>
      </c>
      <c r="C27" s="4" t="s">
        <v>18</v>
      </c>
      <c r="D27" s="5"/>
      <c r="E27" s="5">
        <v>129500</v>
      </c>
      <c r="F27" s="5">
        <v>0</v>
      </c>
      <c r="G27" s="5">
        <v>119538</v>
      </c>
      <c r="H27" s="5">
        <v>0</v>
      </c>
      <c r="I27" s="6">
        <v>9962</v>
      </c>
    </row>
    <row r="28" spans="1:9" x14ac:dyDescent="0.25">
      <c r="A28" s="3" t="s">
        <v>85</v>
      </c>
      <c r="B28" s="4" t="s">
        <v>87</v>
      </c>
      <c r="C28" s="4" t="s">
        <v>18</v>
      </c>
      <c r="D28" s="5"/>
      <c r="E28" s="5">
        <v>0</v>
      </c>
      <c r="F28" s="5">
        <v>0</v>
      </c>
      <c r="G28" s="5">
        <v>0</v>
      </c>
      <c r="H28" s="5">
        <v>0</v>
      </c>
      <c r="I28" s="6">
        <v>0</v>
      </c>
    </row>
    <row r="29" spans="1:9" x14ac:dyDescent="0.25">
      <c r="A29" s="3" t="s">
        <v>88</v>
      </c>
      <c r="B29" s="4" t="s">
        <v>13</v>
      </c>
      <c r="C29" s="4" t="s">
        <v>14</v>
      </c>
      <c r="D29" s="5"/>
      <c r="E29" s="5"/>
      <c r="F29" s="5">
        <v>4294</v>
      </c>
      <c r="G29" s="5">
        <v>0</v>
      </c>
      <c r="H29" s="5">
        <v>-4294</v>
      </c>
      <c r="I29" s="6">
        <v>0</v>
      </c>
    </row>
    <row r="30" spans="1:9" x14ac:dyDescent="0.25">
      <c r="A30" s="3" t="s">
        <v>88</v>
      </c>
      <c r="B30" s="4" t="s">
        <v>13</v>
      </c>
      <c r="C30" s="4" t="s">
        <v>66</v>
      </c>
      <c r="D30" s="5"/>
      <c r="E30" s="5"/>
      <c r="F30" s="5">
        <v>-4294</v>
      </c>
      <c r="G30" s="5">
        <v>0</v>
      </c>
      <c r="H30" s="5">
        <v>4294</v>
      </c>
      <c r="I30" s="6">
        <v>0</v>
      </c>
    </row>
    <row r="31" spans="1:9" x14ac:dyDescent="0.25">
      <c r="A31" s="3" t="s">
        <v>89</v>
      </c>
      <c r="B31" s="4" t="s">
        <v>13</v>
      </c>
      <c r="C31" s="4" t="s">
        <v>66</v>
      </c>
      <c r="D31" s="5">
        <v>366400</v>
      </c>
      <c r="E31" s="5"/>
      <c r="F31" s="5">
        <v>366400</v>
      </c>
      <c r="G31" s="5">
        <v>0</v>
      </c>
      <c r="H31" s="5">
        <v>0</v>
      </c>
      <c r="I31" s="6">
        <v>0</v>
      </c>
    </row>
    <row r="32" spans="1:9" x14ac:dyDescent="0.25">
      <c r="A32" s="3" t="s">
        <v>89</v>
      </c>
      <c r="B32" s="4" t="s">
        <v>90</v>
      </c>
      <c r="C32" s="4" t="s">
        <v>18</v>
      </c>
      <c r="D32" s="5"/>
      <c r="E32" s="5">
        <v>366400</v>
      </c>
      <c r="F32" s="5">
        <v>0</v>
      </c>
      <c r="G32" s="5">
        <v>366400</v>
      </c>
      <c r="H32" s="5">
        <v>0</v>
      </c>
      <c r="I32" s="6">
        <v>0</v>
      </c>
    </row>
    <row r="33" spans="1:9" x14ac:dyDescent="0.25">
      <c r="A33" s="3" t="s">
        <v>91</v>
      </c>
      <c r="B33" s="4" t="s">
        <v>13</v>
      </c>
      <c r="C33" s="4" t="s">
        <v>66</v>
      </c>
      <c r="D33" s="5">
        <v>0</v>
      </c>
      <c r="E33" s="5"/>
      <c r="F33" s="5">
        <v>0</v>
      </c>
      <c r="G33" s="5">
        <v>0</v>
      </c>
      <c r="H33" s="5">
        <v>0</v>
      </c>
      <c r="I33" s="6">
        <v>0</v>
      </c>
    </row>
    <row r="34" spans="1:9" x14ac:dyDescent="0.25">
      <c r="A34" s="3" t="s">
        <v>91</v>
      </c>
      <c r="B34" s="4" t="s">
        <v>90</v>
      </c>
      <c r="C34" s="4" t="s">
        <v>18</v>
      </c>
      <c r="D34" s="5"/>
      <c r="E34" s="5">
        <v>0</v>
      </c>
      <c r="F34" s="5">
        <v>0</v>
      </c>
      <c r="G34" s="5">
        <v>0</v>
      </c>
      <c r="H34" s="5">
        <v>0</v>
      </c>
      <c r="I34" s="6">
        <v>0</v>
      </c>
    </row>
    <row r="35" spans="1:9" x14ac:dyDescent="0.25">
      <c r="A35" s="3" t="s">
        <v>92</v>
      </c>
      <c r="B35" s="4" t="s">
        <v>13</v>
      </c>
      <c r="C35" s="4" t="s">
        <v>66</v>
      </c>
      <c r="D35" s="5">
        <v>0</v>
      </c>
      <c r="E35" s="5"/>
      <c r="F35" s="5">
        <v>0</v>
      </c>
      <c r="G35" s="5">
        <v>0</v>
      </c>
      <c r="H35" s="5">
        <v>0</v>
      </c>
      <c r="I35" s="6">
        <v>0</v>
      </c>
    </row>
    <row r="36" spans="1:9" x14ac:dyDescent="0.25">
      <c r="A36" s="3" t="s">
        <v>92</v>
      </c>
      <c r="B36" s="4" t="s">
        <v>93</v>
      </c>
      <c r="C36" s="4" t="s">
        <v>18</v>
      </c>
      <c r="D36" s="5"/>
      <c r="E36" s="5">
        <v>0</v>
      </c>
      <c r="F36" s="5">
        <v>0</v>
      </c>
      <c r="G36" s="5">
        <v>0</v>
      </c>
      <c r="H36" s="5">
        <v>0</v>
      </c>
      <c r="I36" s="6">
        <v>0</v>
      </c>
    </row>
    <row r="37" spans="1:9" x14ac:dyDescent="0.25">
      <c r="A37" s="3" t="s">
        <v>94</v>
      </c>
      <c r="B37" s="4" t="s">
        <v>13</v>
      </c>
      <c r="C37" s="4" t="s">
        <v>66</v>
      </c>
      <c r="D37" s="5">
        <v>27300</v>
      </c>
      <c r="E37" s="5"/>
      <c r="F37" s="5">
        <v>27300</v>
      </c>
      <c r="G37" s="5">
        <v>0</v>
      </c>
      <c r="H37" s="5">
        <v>0</v>
      </c>
      <c r="I37" s="6">
        <v>0</v>
      </c>
    </row>
    <row r="38" spans="1:9" x14ac:dyDescent="0.25">
      <c r="A38" s="3" t="s">
        <v>94</v>
      </c>
      <c r="B38" s="4" t="s">
        <v>32</v>
      </c>
      <c r="C38" s="4" t="s">
        <v>18</v>
      </c>
      <c r="D38" s="5"/>
      <c r="E38" s="5">
        <v>27300</v>
      </c>
      <c r="F38" s="5">
        <v>0</v>
      </c>
      <c r="G38" s="5">
        <v>27300</v>
      </c>
      <c r="H38" s="5">
        <v>0</v>
      </c>
      <c r="I38" s="6">
        <v>0</v>
      </c>
    </row>
    <row r="39" spans="1:9" x14ac:dyDescent="0.25">
      <c r="A39" s="3" t="s">
        <v>95</v>
      </c>
      <c r="B39" s="4" t="s">
        <v>13</v>
      </c>
      <c r="C39" s="4" t="s">
        <v>66</v>
      </c>
      <c r="D39" s="5">
        <v>529232</v>
      </c>
      <c r="E39" s="5"/>
      <c r="F39" s="5">
        <v>529232</v>
      </c>
      <c r="G39" s="5">
        <v>0</v>
      </c>
      <c r="H39" s="5">
        <v>0</v>
      </c>
      <c r="I39" s="6">
        <v>0</v>
      </c>
    </row>
    <row r="40" spans="1:9" x14ac:dyDescent="0.25">
      <c r="A40" s="3" t="s">
        <v>95</v>
      </c>
      <c r="B40" s="4" t="s">
        <v>81</v>
      </c>
      <c r="C40" s="4" t="s">
        <v>18</v>
      </c>
      <c r="D40" s="5"/>
      <c r="E40" s="5">
        <v>529232</v>
      </c>
      <c r="F40" s="5">
        <v>0</v>
      </c>
      <c r="G40" s="5">
        <v>529232</v>
      </c>
      <c r="H40" s="5">
        <v>0</v>
      </c>
      <c r="I40" s="6">
        <v>0</v>
      </c>
    </row>
    <row r="41" spans="1:9" x14ac:dyDescent="0.25">
      <c r="A41" s="3" t="s">
        <v>96</v>
      </c>
      <c r="B41" s="4" t="s">
        <v>13</v>
      </c>
      <c r="C41" s="4" t="s">
        <v>66</v>
      </c>
      <c r="D41" s="5">
        <v>276417.8</v>
      </c>
      <c r="E41" s="5"/>
      <c r="F41" s="5">
        <v>276417.8</v>
      </c>
      <c r="G41" s="5">
        <v>0</v>
      </c>
      <c r="H41" s="5">
        <v>0</v>
      </c>
      <c r="I41" s="6">
        <v>0</v>
      </c>
    </row>
    <row r="42" spans="1:9" x14ac:dyDescent="0.25">
      <c r="A42" s="3" t="s">
        <v>96</v>
      </c>
      <c r="B42" s="4" t="s">
        <v>97</v>
      </c>
      <c r="C42" s="4" t="s">
        <v>18</v>
      </c>
      <c r="D42" s="5"/>
      <c r="E42" s="5">
        <v>258037.8</v>
      </c>
      <c r="F42" s="5">
        <v>0</v>
      </c>
      <c r="G42" s="5">
        <v>258037.8</v>
      </c>
      <c r="H42" s="5">
        <v>0</v>
      </c>
      <c r="I42" s="6">
        <v>0</v>
      </c>
    </row>
    <row r="43" spans="1:9" x14ac:dyDescent="0.25">
      <c r="A43" s="3" t="s">
        <v>96</v>
      </c>
      <c r="B43" s="4" t="s">
        <v>98</v>
      </c>
      <c r="C43" s="4" t="s">
        <v>18</v>
      </c>
      <c r="D43" s="5"/>
      <c r="E43" s="5">
        <v>18380</v>
      </c>
      <c r="F43" s="5">
        <v>0</v>
      </c>
      <c r="G43" s="5">
        <v>18380</v>
      </c>
      <c r="H43" s="5">
        <v>0</v>
      </c>
      <c r="I43" s="6">
        <v>0</v>
      </c>
    </row>
    <row r="44" spans="1:9" x14ac:dyDescent="0.25">
      <c r="A44" s="3" t="s">
        <v>99</v>
      </c>
      <c r="B44" s="4" t="s">
        <v>13</v>
      </c>
      <c r="C44" s="4" t="s">
        <v>66</v>
      </c>
      <c r="D44" s="5">
        <v>250000</v>
      </c>
      <c r="E44" s="5"/>
      <c r="F44" s="5">
        <v>250000</v>
      </c>
      <c r="G44" s="5">
        <v>0</v>
      </c>
      <c r="H44" s="5">
        <v>0</v>
      </c>
      <c r="I44" s="6">
        <v>0</v>
      </c>
    </row>
    <row r="45" spans="1:9" x14ac:dyDescent="0.25">
      <c r="A45" s="3" t="s">
        <v>99</v>
      </c>
      <c r="B45" s="4" t="s">
        <v>100</v>
      </c>
      <c r="C45" s="4" t="s">
        <v>18</v>
      </c>
      <c r="D45" s="5"/>
      <c r="E45" s="5">
        <v>250000</v>
      </c>
      <c r="F45" s="5">
        <v>0</v>
      </c>
      <c r="G45" s="5">
        <v>225780</v>
      </c>
      <c r="H45" s="5">
        <v>0</v>
      </c>
      <c r="I45" s="6">
        <v>24220</v>
      </c>
    </row>
    <row r="46" spans="1:9" x14ac:dyDescent="0.25">
      <c r="A46" s="3" t="s">
        <v>101</v>
      </c>
      <c r="B46" s="4" t="s">
        <v>13</v>
      </c>
      <c r="C46" s="4" t="s">
        <v>102</v>
      </c>
      <c r="D46" s="5">
        <v>92722</v>
      </c>
      <c r="E46" s="5"/>
      <c r="F46" s="5">
        <v>0</v>
      </c>
      <c r="G46" s="5">
        <v>0</v>
      </c>
      <c r="H46" s="5">
        <v>92722</v>
      </c>
      <c r="I46" s="6">
        <v>0</v>
      </c>
    </row>
    <row r="47" spans="1:9" x14ac:dyDescent="0.25">
      <c r="A47" s="3" t="s">
        <v>101</v>
      </c>
      <c r="B47" s="4" t="s">
        <v>13</v>
      </c>
      <c r="C47" s="4" t="s">
        <v>66</v>
      </c>
      <c r="D47" s="5"/>
      <c r="E47" s="5"/>
      <c r="F47" s="5">
        <v>92722</v>
      </c>
      <c r="G47" s="5">
        <v>0</v>
      </c>
      <c r="H47" s="5">
        <v>-92722</v>
      </c>
      <c r="I47" s="6">
        <v>0</v>
      </c>
    </row>
    <row r="48" spans="1:9" x14ac:dyDescent="0.25">
      <c r="A48" s="3" t="s">
        <v>101</v>
      </c>
      <c r="B48" s="4" t="s">
        <v>103</v>
      </c>
      <c r="C48" s="4" t="s">
        <v>18</v>
      </c>
      <c r="D48" s="5"/>
      <c r="E48" s="5">
        <v>92722</v>
      </c>
      <c r="F48" s="5">
        <v>0</v>
      </c>
      <c r="G48" s="5">
        <v>92722</v>
      </c>
      <c r="H48" s="5">
        <v>0</v>
      </c>
      <c r="I48" s="6">
        <v>0</v>
      </c>
    </row>
    <row r="49" spans="1:9" x14ac:dyDescent="0.25">
      <c r="A49" s="3" t="s">
        <v>104</v>
      </c>
      <c r="B49" s="4" t="s">
        <v>13</v>
      </c>
      <c r="C49" s="4" t="s">
        <v>66</v>
      </c>
      <c r="D49" s="5">
        <v>0</v>
      </c>
      <c r="E49" s="5"/>
      <c r="F49" s="5">
        <v>0</v>
      </c>
      <c r="G49" s="5">
        <v>0</v>
      </c>
      <c r="H49" s="5">
        <v>0</v>
      </c>
      <c r="I49" s="6">
        <v>0</v>
      </c>
    </row>
    <row r="50" spans="1:9" x14ac:dyDescent="0.25">
      <c r="A50" s="3" t="s">
        <v>104</v>
      </c>
      <c r="B50" s="4" t="s">
        <v>100</v>
      </c>
      <c r="C50" s="4" t="s">
        <v>18</v>
      </c>
      <c r="D50" s="5"/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2.95" customHeight="1" x14ac:dyDescent="0.25">
      <c r="A51" s="23" t="s">
        <v>68</v>
      </c>
      <c r="B51" s="24"/>
      <c r="C51" s="24"/>
      <c r="D51" s="7">
        <v>11445061.470000001</v>
      </c>
      <c r="E51" s="8">
        <v>11445061.470000001</v>
      </c>
      <c r="F51" s="8">
        <v>11445061.470000001</v>
      </c>
      <c r="G51" s="8">
        <v>10884223.68</v>
      </c>
      <c r="H51" s="9">
        <v>0</v>
      </c>
      <c r="I51" s="10">
        <v>560837.79</v>
      </c>
    </row>
    <row r="52" spans="1:9" ht="12.95" customHeight="1" x14ac:dyDescent="0.25">
      <c r="A52" s="11"/>
      <c r="B52" s="11"/>
      <c r="C52" s="11"/>
      <c r="D52" s="12"/>
      <c r="E52" s="12"/>
      <c r="F52" s="12"/>
      <c r="G52" s="12"/>
      <c r="H52" s="12"/>
      <c r="I52" s="12"/>
    </row>
    <row r="53" spans="1:9" ht="12.9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</row>
  </sheetData>
  <mergeCells count="11">
    <mergeCell ref="A51:C51"/>
    <mergeCell ref="A1:I1"/>
    <mergeCell ref="A2:I2"/>
    <mergeCell ref="A3:I3"/>
    <mergeCell ref="A4:I4"/>
    <mergeCell ref="A5:A6"/>
    <mergeCell ref="B5:B6"/>
    <mergeCell ref="C5:C6"/>
    <mergeCell ref="D5:E5"/>
    <mergeCell ref="F5:G5"/>
    <mergeCell ref="H5:I5"/>
  </mergeCells>
  <pageMargins left="0.74791660000000004" right="0.74791660000000004" top="0.98402780000000001" bottom="0.98402780000000001" header="0.51180550000000002" footer="0.51180550000000002"/>
  <pageSetup paperSize="9" scale="85" orientation="landscape" blackAndWhite="1"/>
  <headerFooter>
    <oddHeader>&amp;R&amp;D  &amp;T</oddHead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31.12.2023&lt;/string&gt;&#10;    &lt;string&gt;31.12.2023&lt;/string&gt;&#10;  &lt;/DateInfo&gt;&#10;  &lt;Code&gt;SQUERY_USER&lt;/Code&gt;&#10;  &lt;ObjectCode&gt;SQUERY_USER&lt;/ObjectCode&gt;&#10;  &lt;DocName&gt;Вариант (новый от 28.03.2016 08_56_18)(Отчет о выполнении ПФХД (новый))&lt;/DocName&gt;&#10;  &lt;VariantName&gt;Вариант (новый от 28.03.2016 08:56:18)&lt;/VariantName&gt;&#10;  &lt;VariantLink&gt;56110176&lt;/VariantLink&gt;&#10;  &lt;ReportCode&gt;5533F9F829EA468AA7A16C50F6A9EF&lt;/ReportCode&gt;&#10;  &lt;SvodReportLink xsi:nil=&quot;true&quot; /&gt;&#10;  &lt;ReportLink&gt;5597668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A235C1F-1F8D-493E-904E-6FA582036C0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Документ (1)</vt:lpstr>
      <vt:lpstr>Документ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PC-416-1</dc:creator>
  <cp:lastModifiedBy>pc</cp:lastModifiedBy>
  <dcterms:created xsi:type="dcterms:W3CDTF">2024-11-14T13:58:48Z</dcterms:created>
  <dcterms:modified xsi:type="dcterms:W3CDTF">2024-11-14T14:01:17Z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28.03.2016 08_56_18)(Отчет о выполнении ПФХД (новый))</vt:lpwstr>
  </property>
  <property fmtid="{D5CDD505-2E9C-101B-9397-08002B2CF9AE}" pid="3" name="Название отчета">
    <vt:lpwstr>Вариант (новый от 28.03.2016 08_56_18)(3).xlsx</vt:lpwstr>
  </property>
  <property fmtid="{D5CDD505-2E9C-101B-9397-08002B2CF9AE}" pid="4" name="Версия клиента">
    <vt:lpwstr>24.1.172.705 (.NET 4.7.2)</vt:lpwstr>
  </property>
  <property fmtid="{D5CDD505-2E9C-101B-9397-08002B2CF9AE}" pid="5" name="Версия базы">
    <vt:lpwstr>23.2.2260.144981441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192.168.23.186</vt:lpwstr>
  </property>
  <property fmtid="{D5CDD505-2E9C-101B-9397-08002B2CF9AE}" pid="8" name="База">
    <vt:lpwstr>FObudg2023</vt:lpwstr>
  </property>
  <property fmtid="{D5CDD505-2E9C-101B-9397-08002B2CF9AE}" pid="9" name="Пользователь">
    <vt:lpwstr>fo26_kouo2</vt:lpwstr>
  </property>
  <property fmtid="{D5CDD505-2E9C-101B-9397-08002B2CF9AE}" pid="10" name="Шаблон">
    <vt:lpwstr>VipolneniePFHD_fo4.xlt</vt:lpwstr>
  </property>
  <property fmtid="{D5CDD505-2E9C-101B-9397-08002B2CF9AE}" pid="11" name="Локальная база">
    <vt:lpwstr>не используется</vt:lpwstr>
  </property>
</Properties>
</file>