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Attachments_stepanova2816@mail.ru_2024-11-01_22-38-09\"/>
    </mc:Choice>
  </mc:AlternateContent>
  <bookViews>
    <workbookView xWindow="32760" yWindow="32760" windowWidth="16380" windowHeight="8190" activeTab="6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</sheets>
  <calcPr calcId="181029" iterateDelta="1E-4"/>
</workbook>
</file>

<file path=xl/calcChain.xml><?xml version="1.0" encoding="utf-8"?>
<calcChain xmlns="http://schemas.openxmlformats.org/spreadsheetml/2006/main">
  <c r="N36" i="3" l="1"/>
  <c r="K36" i="3"/>
  <c r="M36" i="3"/>
  <c r="N35" i="3"/>
  <c r="K35" i="3"/>
  <c r="M35" i="3"/>
  <c r="N34" i="3"/>
  <c r="K34" i="3"/>
  <c r="M34" i="3"/>
  <c r="N33" i="3"/>
  <c r="K33" i="3"/>
  <c r="M33" i="3"/>
  <c r="N32" i="3"/>
  <c r="K32" i="3"/>
  <c r="M32" i="3"/>
  <c r="N31" i="3"/>
  <c r="K31" i="3"/>
  <c r="M31" i="3"/>
  <c r="N30" i="3"/>
  <c r="K30" i="3"/>
  <c r="M30" i="3"/>
  <c r="N29" i="3"/>
  <c r="K29" i="3"/>
  <c r="M29" i="3"/>
  <c r="N28" i="3"/>
  <c r="K28" i="3"/>
  <c r="M28" i="3"/>
  <c r="N27" i="3"/>
  <c r="K27" i="3"/>
  <c r="M27" i="3"/>
  <c r="N26" i="3"/>
  <c r="K26" i="3"/>
  <c r="M26" i="3"/>
  <c r="K25" i="3"/>
  <c r="M25" i="3"/>
  <c r="K24" i="3"/>
  <c r="M24" i="3"/>
  <c r="K23" i="3"/>
  <c r="M23" i="3"/>
  <c r="N22" i="3"/>
  <c r="K22" i="3"/>
  <c r="M22" i="3"/>
  <c r="K21" i="3"/>
  <c r="M21" i="3"/>
  <c r="N20" i="3"/>
  <c r="K20" i="3"/>
  <c r="M20" i="3"/>
  <c r="N19" i="3"/>
  <c r="K19" i="3"/>
  <c r="M19" i="3"/>
  <c r="K18" i="3"/>
  <c r="M18" i="3"/>
  <c r="K17" i="3"/>
  <c r="M17" i="3"/>
  <c r="K16" i="3"/>
  <c r="M16" i="3"/>
  <c r="L20" i="6"/>
  <c r="N20" i="6"/>
  <c r="L19" i="6"/>
  <c r="N19" i="6"/>
  <c r="L18" i="6"/>
  <c r="N18" i="6"/>
  <c r="L17" i="6"/>
  <c r="N17" i="6"/>
  <c r="L16" i="6"/>
  <c r="N16" i="6"/>
  <c r="L15" i="6"/>
  <c r="N15" i="6"/>
  <c r="L14" i="6"/>
  <c r="N14" i="6"/>
  <c r="L13" i="6"/>
  <c r="N13" i="6"/>
  <c r="L12" i="6"/>
  <c r="N12" i="6"/>
  <c r="K35" i="4"/>
  <c r="M35" i="4"/>
  <c r="K34" i="4"/>
  <c r="M34" i="4"/>
  <c r="K33" i="4"/>
  <c r="M33" i="4"/>
  <c r="K32" i="4"/>
  <c r="M32" i="4"/>
  <c r="K31" i="4"/>
  <c r="M31" i="4"/>
  <c r="K30" i="4"/>
  <c r="M30" i="4"/>
  <c r="K29" i="4"/>
  <c r="M29" i="4"/>
  <c r="K28" i="4"/>
  <c r="M28" i="4"/>
  <c r="K27" i="4"/>
  <c r="M27" i="4"/>
  <c r="K26" i="4"/>
  <c r="M26" i="4"/>
  <c r="K25" i="4"/>
  <c r="M25" i="4"/>
  <c r="K24" i="4"/>
  <c r="M24" i="4"/>
  <c r="K23" i="4"/>
  <c r="M23" i="4"/>
  <c r="K22" i="4"/>
  <c r="M22" i="4"/>
  <c r="K21" i="4"/>
  <c r="M21" i="4"/>
  <c r="K20" i="4"/>
  <c r="M20" i="4"/>
  <c r="K19" i="4"/>
  <c r="M19" i="4"/>
  <c r="K18" i="4"/>
  <c r="M18" i="4"/>
  <c r="K17" i="4"/>
  <c r="M17" i="4"/>
  <c r="K16" i="4"/>
  <c r="M16" i="4"/>
  <c r="L21" i="5"/>
  <c r="L20" i="5"/>
  <c r="L18" i="5"/>
  <c r="L17" i="5"/>
  <c r="L16" i="5"/>
  <c r="L15" i="5"/>
  <c r="L14" i="5"/>
  <c r="L13" i="5"/>
  <c r="L12" i="5"/>
</calcChain>
</file>

<file path=xl/sharedStrings.xml><?xml version="1.0" encoding="utf-8"?>
<sst xmlns="http://schemas.openxmlformats.org/spreadsheetml/2006/main" count="684" uniqueCount="170">
  <si>
    <t>№</t>
  </si>
  <si>
    <t>Шифр</t>
  </si>
  <si>
    <t>Город</t>
  </si>
  <si>
    <t>Наименование ОО (сокращенное наименование по Уставу)</t>
  </si>
  <si>
    <t>Ф.И.О. наставника (полностью)</t>
  </si>
  <si>
    <t>Класс</t>
  </si>
  <si>
    <t>Задание 1</t>
  </si>
  <si>
    <t>Задание 2</t>
  </si>
  <si>
    <t>Задание 3</t>
  </si>
  <si>
    <t>Задание 4</t>
  </si>
  <si>
    <t>ИТОГО БАЛЛОВ</t>
  </si>
  <si>
    <t>МАКСИМАЛЬНЫЙ БАЛЛ</t>
  </si>
  <si>
    <t>Эффективность участия                          (%)</t>
  </si>
  <si>
    <t>Результат (победитель/призер/                                  участник)</t>
  </si>
  <si>
    <t>г. Чебоксары</t>
  </si>
  <si>
    <t>Место проведения:  МБОУ "СОШ № 41" г. Чебоксары</t>
  </si>
  <si>
    <t>Чебоксары</t>
  </si>
  <si>
    <t>участник</t>
  </si>
  <si>
    <t>призер</t>
  </si>
  <si>
    <t>МБОУ "СОШ №41" г.Чебоксары</t>
  </si>
  <si>
    <t xml:space="preserve">Класс, в котором обучается </t>
  </si>
  <si>
    <t>Класс, за который выступает</t>
  </si>
  <si>
    <t>8 Б</t>
  </si>
  <si>
    <t>Эффективность участия (%)</t>
  </si>
  <si>
    <t>5А</t>
  </si>
  <si>
    <t>5В</t>
  </si>
  <si>
    <t>9Б</t>
  </si>
  <si>
    <t>победитель</t>
  </si>
  <si>
    <t>8 А</t>
  </si>
  <si>
    <r>
      <t>Протокол школьного этапа этапа всероссийской олимпиады школьников по английскому языку в 2024-2025 уч.г., 8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</si>
  <si>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Петрова Наталья Михайловна</t>
  </si>
  <si>
    <t>Павлова Ирина Валерьевна</t>
  </si>
  <si>
    <t>МБОУ "СОШ № 41" г. Чебоксары</t>
  </si>
  <si>
    <t>АЯ-8-2</t>
  </si>
  <si>
    <t>АЯ-8-3</t>
  </si>
  <si>
    <t>АЯ-8-4</t>
  </si>
  <si>
    <t>АЯ-8-5</t>
  </si>
  <si>
    <t>АЯ-8-6</t>
  </si>
  <si>
    <t>АЯ-8-7</t>
  </si>
  <si>
    <t>АЯ-8-8</t>
  </si>
  <si>
    <t>АЯ-8-9</t>
  </si>
  <si>
    <t>АЯ-8-10</t>
  </si>
  <si>
    <t>АЯ-8-11</t>
  </si>
  <si>
    <t>АЯ-8-12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</si>
  <si>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8"/>
        <rFont val="Arial"/>
        <family val="2"/>
        <charset val="204"/>
      </rPr>
      <t>английскому языку</t>
    </r>
    <r>
      <rPr>
        <b/>
        <sz val="11"/>
        <color indexed="8"/>
        <rFont val="Arial"/>
        <family val="2"/>
        <charset val="204"/>
      </rPr>
      <t xml:space="preserve"> в 2024-2025 уч.г., 7</t>
    </r>
    <r>
      <rPr>
        <b/>
        <i/>
        <sz val="11"/>
        <color indexed="8"/>
        <rFont val="Arial"/>
        <family val="2"/>
        <charset val="204"/>
      </rPr>
      <t xml:space="preserve"> </t>
    </r>
    <r>
      <rPr>
        <b/>
        <sz val="11"/>
        <color indexed="8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</si>
  <si>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color indexed="8"/>
        <rFont val="Arial"/>
        <family val="2"/>
        <charset val="204"/>
      </rPr>
      <t xml:space="preserve"> 20</t>
    </r>
  </si>
  <si>
    <r>
      <t>Дата проведения: 14</t>
    </r>
    <r>
      <rPr>
        <b/>
        <i/>
        <sz val="11"/>
        <color indexed="8"/>
        <rFont val="Arial"/>
        <family val="2"/>
        <charset val="204"/>
      </rPr>
      <t xml:space="preserve"> октября 2024 года</t>
    </r>
  </si>
  <si>
    <t>Место проведения: г. Чебоксары МБОУ СОШ № 41 с углубленным изучением отдельных предметов</t>
  </si>
  <si>
    <t>АЯ-7-1</t>
  </si>
  <si>
    <t>АЯ-7-5</t>
  </si>
  <si>
    <t>АЯ-7-6</t>
  </si>
  <si>
    <t>АЯ-7-2</t>
  </si>
  <si>
    <t>АЯ-7-4</t>
  </si>
  <si>
    <t>АЯ-7-3</t>
  </si>
  <si>
    <t>АЯ-7-7</t>
  </si>
  <si>
    <t>АЯ-7-9</t>
  </si>
  <si>
    <t>АЯ-7-8</t>
  </si>
  <si>
    <t>АЯ-7-11</t>
  </si>
  <si>
    <t>АЯ-7-13</t>
  </si>
  <si>
    <t>АЯ-7-15</t>
  </si>
  <si>
    <t>АЯ-7-16</t>
  </si>
  <si>
    <t>АЯ-7-18</t>
  </si>
  <si>
    <t>АЯ-7-19</t>
  </si>
  <si>
    <t>АЯ-7-17</t>
  </si>
  <si>
    <t>АЯ-7-20</t>
  </si>
  <si>
    <t>АЯ-7-14</t>
  </si>
  <si>
    <t>АЯ-7-12</t>
  </si>
  <si>
    <t>АЯ-7-10</t>
  </si>
  <si>
    <t>МБОУ СОШ №41, г. Чебоксары</t>
  </si>
  <si>
    <t>Николаева Катерина Николаевна</t>
  </si>
  <si>
    <t>Федотова Дарья Евгеньевна</t>
  </si>
  <si>
    <t>Афанасьева Анна Владимировна</t>
  </si>
  <si>
    <t>7 Ф</t>
  </si>
  <si>
    <t>7 М</t>
  </si>
  <si>
    <t>7 В</t>
  </si>
  <si>
    <t>7 Г</t>
  </si>
  <si>
    <t>7 А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</si>
  <si>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английскому языку</t>
    </r>
    <r>
      <rPr>
        <b/>
        <sz val="11"/>
        <rFont val="Arial"/>
        <family val="2"/>
        <charset val="204"/>
      </rPr>
      <t xml:space="preserve"> в 2024-2025 уч.г., 9 класс</t>
    </r>
  </si>
  <si>
    <t>Дата проведения: 14.10.2024</t>
  </si>
  <si>
    <t>Место проведения: г. Чебоксары, МБОУ "СОШ №41"</t>
  </si>
  <si>
    <t>Пряхина Екатерина Елисеевна</t>
  </si>
  <si>
    <t>АЯ-9-2</t>
  </si>
  <si>
    <t>АЯ-9-3</t>
  </si>
  <si>
    <t>АЯ-9-4</t>
  </si>
  <si>
    <t>АЯ-9-5</t>
  </si>
  <si>
    <t>АЯ-9-6</t>
  </si>
  <si>
    <t>АЯ-9-7</t>
  </si>
  <si>
    <t>АЯ-9-8</t>
  </si>
  <si>
    <t>АЯ-9-9</t>
  </si>
  <si>
    <t>АЯ-9-10</t>
  </si>
  <si>
    <r>
      <t>Протокол школьного этапа этапа региональной олимпиады школьников по английскому языку в 2024-2025 уч.г., 5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</si>
  <si>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6</t>
    </r>
  </si>
  <si>
    <t>Место проведения: МБОУ "СОШ №41 с углубленным изучением отдельных предметов" г. Чебоксары</t>
  </si>
  <si>
    <t xml:space="preserve">Члены жюри: </t>
  </si>
  <si>
    <t>АЯ-5-6</t>
  </si>
  <si>
    <t>АЯ-5-1</t>
  </si>
  <si>
    <t>АЯ-5-4</t>
  </si>
  <si>
    <t>АЯ-5-2</t>
  </si>
  <si>
    <t>АЯ-5-3</t>
  </si>
  <si>
    <t>АЯ-5-5</t>
  </si>
  <si>
    <r>
      <t>Дата проведения: 14</t>
    </r>
    <r>
      <rPr>
        <b/>
        <i/>
        <sz val="11"/>
        <color indexed="8"/>
        <rFont val="Arial"/>
        <family val="2"/>
        <charset val="204"/>
      </rPr>
      <t xml:space="preserve"> октября 2024 года</t>
    </r>
  </si>
  <si>
    <t>АЯ-6-14</t>
  </si>
  <si>
    <t>Лукина Наталья Александровна</t>
  </si>
  <si>
    <t>6 м</t>
  </si>
  <si>
    <t>АЯ-6-15</t>
  </si>
  <si>
    <t>АЯ-6-1</t>
  </si>
  <si>
    <t>Портнова Валерия Васильевна</t>
  </si>
  <si>
    <t>АЯ-6-9</t>
  </si>
  <si>
    <t>6 ф</t>
  </si>
  <si>
    <t>АЯ-6-4</t>
  </si>
  <si>
    <t>АЯ-6-5</t>
  </si>
  <si>
    <t>АЯ-6-2</t>
  </si>
  <si>
    <t>АЯ-6-7</t>
  </si>
  <si>
    <t>АЯ-6-8</t>
  </si>
  <si>
    <t>АЯ-6-10</t>
  </si>
  <si>
    <t>АЯ-6-3</t>
  </si>
  <si>
    <t>АЯ-6-21</t>
  </si>
  <si>
    <t>6 а</t>
  </si>
  <si>
    <t>АЯ-6-12</t>
  </si>
  <si>
    <t>АЯ-6-6</t>
  </si>
  <si>
    <t>АЯ-6-20</t>
  </si>
  <si>
    <t>АЯ-6-11</t>
  </si>
  <si>
    <t>АЯ-6-19</t>
  </si>
  <si>
    <t>АЯ-6-13</t>
  </si>
  <si>
    <t>АЯ-6-16</t>
  </si>
  <si>
    <t>АЯ-6-17</t>
  </si>
  <si>
    <t>АЯ-6-18</t>
  </si>
  <si>
    <t>Дата проведения: 14.10.2024 г.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</si>
  <si>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8"/>
        <rFont val="Arial"/>
        <family val="2"/>
        <charset val="204"/>
      </rPr>
      <t>английскому языку</t>
    </r>
    <r>
      <rPr>
        <b/>
        <sz val="11"/>
        <color indexed="8"/>
        <rFont val="Arial"/>
        <family val="2"/>
        <charset val="204"/>
      </rPr>
      <t xml:space="preserve"> в 2024-2025 уч.г., 10</t>
    </r>
    <r>
      <rPr>
        <b/>
        <i/>
        <sz val="11"/>
        <color indexed="8"/>
        <rFont val="Arial"/>
        <family val="2"/>
        <charset val="204"/>
      </rPr>
      <t xml:space="preserve"> </t>
    </r>
    <r>
      <rPr>
        <b/>
        <sz val="11"/>
        <color indexed="8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</si>
  <si>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color indexed="8"/>
        <rFont val="Arial"/>
        <family val="2"/>
        <charset val="204"/>
      </rPr>
      <t xml:space="preserve"> 19</t>
    </r>
  </si>
  <si>
    <t>АЯ-10-1</t>
  </si>
  <si>
    <t>МБОУ "СОШ № 41"</t>
  </si>
  <si>
    <t>10 А</t>
  </si>
  <si>
    <t>Ксенофонтова Елена Николаевна</t>
  </si>
  <si>
    <t>АЯ-10-2</t>
  </si>
  <si>
    <t>АЯ-10-3</t>
  </si>
  <si>
    <t>АЯ-10-4</t>
  </si>
  <si>
    <t>АЯ-10-5</t>
  </si>
  <si>
    <t>АЯ-10-6</t>
  </si>
  <si>
    <t>АЯ-10-7</t>
  </si>
  <si>
    <t>АЯ-10-8</t>
  </si>
  <si>
    <t>АЯ-10-9</t>
  </si>
  <si>
    <t>АЯ-10-10</t>
  </si>
  <si>
    <t>АЯ-10-11</t>
  </si>
  <si>
    <t>АЯ-10-12</t>
  </si>
  <si>
    <t>АЯ-10-13</t>
  </si>
  <si>
    <t>АЯ-10-14</t>
  </si>
  <si>
    <t>АЯ-10-15</t>
  </si>
  <si>
    <t>АЯ-10-16</t>
  </si>
  <si>
    <t>АЯ-10-17</t>
  </si>
  <si>
    <t>АЯ-10-18</t>
  </si>
  <si>
    <t>АЯ-10-19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</si>
  <si>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8"/>
        <rFont val="Arial"/>
        <family val="2"/>
        <charset val="204"/>
      </rPr>
      <t>английскому языку</t>
    </r>
    <r>
      <rPr>
        <b/>
        <sz val="11"/>
        <color indexed="8"/>
        <rFont val="Arial"/>
        <family val="2"/>
        <charset val="204"/>
      </rPr>
      <t xml:space="preserve"> в 2024-2025 уч.г., 11</t>
    </r>
    <r>
      <rPr>
        <b/>
        <i/>
        <sz val="11"/>
        <color indexed="8"/>
        <rFont val="Arial"/>
        <family val="2"/>
        <charset val="204"/>
      </rPr>
      <t xml:space="preserve"> </t>
    </r>
    <r>
      <rPr>
        <b/>
        <sz val="11"/>
        <color indexed="8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</si>
  <si>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color indexed="8"/>
        <rFont val="Arial"/>
        <family val="2"/>
        <charset val="204"/>
      </rPr>
      <t xml:space="preserve"> 5</t>
    </r>
  </si>
  <si>
    <t>АЯ-11-1</t>
  </si>
  <si>
    <t>11-А</t>
  </si>
  <si>
    <t>АЯ-11-2</t>
  </si>
  <si>
    <t>АЯ-11-3</t>
  </si>
  <si>
    <t>АЯ-11-4</t>
  </si>
  <si>
    <t>АЯ-11-5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</si>
  <si>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8"/>
        <rFont val="Arial"/>
        <family val="2"/>
        <charset val="204"/>
      </rPr>
      <t>английскому языку</t>
    </r>
    <r>
      <rPr>
        <b/>
        <sz val="11"/>
        <color indexed="8"/>
        <rFont val="Arial"/>
        <family val="2"/>
        <charset val="204"/>
      </rPr>
      <t xml:space="preserve"> в 2024-2025 уч.г., 6</t>
    </r>
    <r>
      <rPr>
        <b/>
        <i/>
        <sz val="11"/>
        <color indexed="8"/>
        <rFont val="Arial"/>
        <family val="2"/>
        <charset val="204"/>
      </rPr>
      <t xml:space="preserve"> </t>
    </r>
    <r>
      <rPr>
        <b/>
        <sz val="11"/>
        <color indexed="8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</si>
  <si>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color indexed="8"/>
        <rFont val="Arial"/>
        <family val="2"/>
        <charset val="204"/>
      </rPr>
      <t xml:space="preserve"> 21</t>
    </r>
  </si>
  <si>
    <r>
      <t>Дата проведения: 14</t>
    </r>
    <r>
      <rPr>
        <b/>
        <i/>
        <sz val="11"/>
        <color indexed="8"/>
        <rFont val="Arial"/>
        <family val="2"/>
        <charset val="204"/>
      </rPr>
      <t xml:space="preserve"> октября 2024 года</t>
    </r>
  </si>
  <si>
    <t xml:space="preserve"> Федотова Дарья Евгеньевна, учитель иностранных языков</t>
  </si>
  <si>
    <t>Павлова Ирина Валерьевна, учитель английского языка</t>
  </si>
  <si>
    <t>Афанасьева Анна Владимировна, учитель английского языка</t>
  </si>
  <si>
    <t>Николаева Катерина Николаевна, учитель английского языка</t>
  </si>
  <si>
    <t>Председатель жюри: Петрова Наталья Михайловна, учитель английского языка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</si>
  <si>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12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</si>
  <si>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10 человек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</si>
</sst>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"/>
    <numFmt numFmtId="167" formatCode="0.0%"/>
  </numFmts>
  <fonts count="56">
    <font>
      <sz val="10"/>
      <name val="Arial"/>
      <family val="2"/>
      <charset val="204"/>
    </font>
    <font>
      <sz val="10"/>
      <name val="Arial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Mang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 Cyr"/>
      <charset val="204"/>
    </font>
    <font>
      <b/>
      <sz val="11"/>
      <color indexed="8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u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b/>
      <sz val="10"/>
      <name val="Arial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0"/>
      <name val="Calibri"/>
      <family val="2"/>
      <charset val="204"/>
      <scheme val="minor"/>
    </font>
    <font>
      <b/>
      <i/>
      <sz val="11"/>
      <color theme="1"/>
      <name val="Arial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31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29" borderId="0" applyNumberFormat="0" applyBorder="0" applyAlignment="0" applyProtection="0"/>
    <xf numFmtId="0" fontId="3" fillId="41" borderId="0" applyNumberFormat="0" applyBorder="0" applyAlignment="0" applyProtection="0"/>
    <xf numFmtId="0" fontId="3" fillId="36" borderId="0" applyNumberFormat="0" applyBorder="0" applyAlignment="0" applyProtection="0"/>
    <xf numFmtId="0" fontId="4" fillId="14" borderId="1" applyNumberFormat="0" applyAlignment="0" applyProtection="0"/>
    <xf numFmtId="0" fontId="4" fillId="5" borderId="1" applyNumberFormat="0" applyAlignment="0" applyProtection="0"/>
    <xf numFmtId="0" fontId="5" fillId="42" borderId="2" applyNumberFormat="0" applyAlignment="0" applyProtection="0"/>
    <xf numFmtId="0" fontId="5" fillId="19" borderId="2" applyNumberFormat="0" applyAlignment="0" applyProtection="0"/>
    <xf numFmtId="0" fontId="6" fillId="42" borderId="1" applyNumberFormat="0" applyAlignment="0" applyProtection="0"/>
    <xf numFmtId="0" fontId="6" fillId="1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43" borderId="7" applyNumberFormat="0" applyAlignment="0" applyProtection="0"/>
    <xf numFmtId="0" fontId="11" fillId="39" borderId="7" applyNumberFormat="0" applyAlignment="0" applyProtection="0"/>
    <xf numFmtId="0" fontId="12" fillId="0" borderId="0" applyNumberFormat="0" applyFill="0" applyBorder="0" applyAlignment="0" applyProtection="0"/>
    <xf numFmtId="0" fontId="13" fillId="44" borderId="0" applyNumberFormat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28" fillId="0" borderId="0"/>
    <xf numFmtId="0" fontId="14" fillId="0" borderId="0"/>
    <xf numFmtId="0" fontId="28" fillId="0" borderId="0"/>
    <xf numFmtId="0" fontId="26" fillId="0" borderId="0"/>
    <xf numFmtId="0" fontId="27" fillId="0" borderId="0"/>
    <xf numFmtId="0" fontId="45" fillId="0" borderId="0"/>
    <xf numFmtId="0" fontId="26" fillId="0" borderId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5" borderId="8" applyNumberFormat="0" applyAlignment="0" applyProtection="0"/>
    <xf numFmtId="0" fontId="26" fillId="10" borderId="8" applyNumberFormat="0" applyFont="0" applyAlignment="0" applyProtection="0"/>
    <xf numFmtId="9" fontId="45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</cellStyleXfs>
  <cellXfs count="157">
    <xf numFmtId="0" fontId="0" fillId="0" borderId="0" xfId="0"/>
    <xf numFmtId="0" fontId="26" fillId="0" borderId="0" xfId="69"/>
    <xf numFmtId="0" fontId="0" fillId="0" borderId="10" xfId="69" applyFont="1" applyBorder="1" applyAlignment="1">
      <alignment horizontal="center" vertical="top" wrapText="1"/>
    </xf>
    <xf numFmtId="0" fontId="0" fillId="0" borderId="10" xfId="69" applyFont="1" applyBorder="1" applyAlignment="1">
      <alignment horizontal="left" vertical="top" wrapText="1"/>
    </xf>
    <xf numFmtId="1" fontId="24" fillId="0" borderId="0" xfId="69" applyNumberFormat="1" applyFont="1" applyBorder="1" applyAlignment="1">
      <alignment horizontal="center" vertical="top" wrapText="1"/>
    </xf>
    <xf numFmtId="0" fontId="24" fillId="0" borderId="0" xfId="69" applyFont="1" applyBorder="1" applyAlignment="1">
      <alignment horizontal="center" vertical="top" wrapText="1"/>
    </xf>
    <xf numFmtId="0" fontId="0" fillId="0" borderId="10" xfId="69" applyFont="1" applyBorder="1" applyAlignment="1">
      <alignment horizontal="left" vertical="center" wrapText="1"/>
    </xf>
    <xf numFmtId="0" fontId="0" fillId="0" borderId="10" xfId="69" applyNumberFormat="1" applyFont="1" applyBorder="1" applyAlignment="1">
      <alignment horizontal="center" vertical="top" wrapText="1"/>
    </xf>
    <xf numFmtId="1" fontId="0" fillId="0" borderId="10" xfId="69" applyNumberFormat="1" applyFont="1" applyBorder="1" applyAlignment="1">
      <alignment horizontal="center" vertical="top" wrapText="1"/>
    </xf>
    <xf numFmtId="0" fontId="24" fillId="0" borderId="10" xfId="69" applyFont="1" applyBorder="1" applyAlignment="1">
      <alignment horizontal="center" vertical="top" wrapText="1"/>
    </xf>
    <xf numFmtId="166" fontId="0" fillId="0" borderId="10" xfId="69" applyNumberFormat="1" applyFont="1" applyBorder="1" applyAlignment="1">
      <alignment horizontal="center" vertical="top" wrapText="1"/>
    </xf>
    <xf numFmtId="167" fontId="0" fillId="0" borderId="10" xfId="69" applyNumberFormat="1" applyFont="1" applyBorder="1" applyAlignment="1">
      <alignment horizontal="center" vertical="top" wrapText="1"/>
    </xf>
    <xf numFmtId="9" fontId="0" fillId="0" borderId="10" xfId="69" applyNumberFormat="1" applyFont="1" applyBorder="1" applyAlignment="1">
      <alignment horizontal="center" vertical="top" wrapText="1"/>
    </xf>
    <xf numFmtId="0" fontId="26" fillId="0" borderId="10" xfId="69" applyFont="1" applyBorder="1" applyAlignment="1">
      <alignment horizontal="center" vertical="top" wrapText="1"/>
    </xf>
    <xf numFmtId="0" fontId="24" fillId="0" borderId="0" xfId="69" applyFont="1" applyAlignment="1">
      <alignment horizontal="center" vertical="top" wrapText="1"/>
    </xf>
    <xf numFmtId="0" fontId="26" fillId="0" borderId="0" xfId="69" applyFont="1" applyAlignment="1">
      <alignment horizontal="left" vertical="top" wrapText="1"/>
    </xf>
    <xf numFmtId="0" fontId="24" fillId="0" borderId="0" xfId="69" applyFont="1" applyAlignment="1">
      <alignment horizontal="left" vertical="top" wrapText="1"/>
    </xf>
    <xf numFmtId="0" fontId="26" fillId="0" borderId="0" xfId="69" applyFont="1" applyAlignment="1">
      <alignment horizontal="center" vertical="top" wrapText="1"/>
    </xf>
    <xf numFmtId="1" fontId="26" fillId="0" borderId="0" xfId="69" applyNumberFormat="1" applyFont="1" applyAlignment="1">
      <alignment horizontal="center" vertical="top" wrapText="1"/>
    </xf>
    <xf numFmtId="1" fontId="24" fillId="0" borderId="0" xfId="69" applyNumberFormat="1" applyFont="1" applyAlignment="1">
      <alignment horizontal="center" vertical="top" wrapText="1"/>
    </xf>
    <xf numFmtId="0" fontId="24" fillId="0" borderId="0" xfId="69" applyFont="1"/>
    <xf numFmtId="0" fontId="24" fillId="0" borderId="0" xfId="69" applyFont="1" applyAlignment="1">
      <alignment vertical="top"/>
    </xf>
    <xf numFmtId="1" fontId="26" fillId="0" borderId="0" xfId="69" applyNumberFormat="1" applyFont="1" applyBorder="1" applyAlignment="1">
      <alignment horizontal="center" vertical="top" wrapText="1"/>
    </xf>
    <xf numFmtId="0" fontId="21" fillId="0" borderId="0" xfId="70" applyFont="1" applyAlignment="1">
      <alignment horizontal="center" vertical="top" wrapText="1"/>
    </xf>
    <xf numFmtId="0" fontId="23" fillId="0" borderId="0" xfId="70" applyFont="1" applyAlignment="1">
      <alignment horizontal="left" wrapText="1"/>
    </xf>
    <xf numFmtId="0" fontId="27" fillId="0" borderId="0" xfId="70"/>
    <xf numFmtId="0" fontId="24" fillId="0" borderId="0" xfId="70" applyFont="1" applyAlignment="1">
      <alignment horizontal="center"/>
    </xf>
    <xf numFmtId="0" fontId="24" fillId="0" borderId="11" xfId="70" applyFont="1" applyBorder="1" applyAlignment="1">
      <alignment horizontal="left" vertical="top" wrapText="1"/>
    </xf>
    <xf numFmtId="0" fontId="26" fillId="0" borderId="11" xfId="70" applyFont="1" applyBorder="1" applyAlignment="1">
      <alignment horizontal="center" vertical="top" wrapText="1"/>
    </xf>
    <xf numFmtId="0" fontId="26" fillId="0" borderId="12" xfId="70" applyFont="1" applyBorder="1" applyAlignment="1">
      <alignment horizontal="left" vertical="top" wrapText="1"/>
    </xf>
    <xf numFmtId="0" fontId="26" fillId="0" borderId="12" xfId="70" applyFont="1" applyBorder="1" applyAlignment="1">
      <alignment horizontal="center" vertical="top" wrapText="1"/>
    </xf>
    <xf numFmtId="0" fontId="24" fillId="0" borderId="13" xfId="70" applyFont="1" applyBorder="1" applyAlignment="1">
      <alignment horizontal="center" vertical="top" wrapText="1"/>
    </xf>
    <xf numFmtId="1" fontId="26" fillId="0" borderId="11" xfId="70" applyNumberFormat="1" applyFont="1" applyBorder="1" applyAlignment="1">
      <alignment horizontal="center" vertical="top" wrapText="1"/>
    </xf>
    <xf numFmtId="1" fontId="24" fillId="0" borderId="11" xfId="70" applyNumberFormat="1" applyFont="1" applyBorder="1" applyAlignment="1">
      <alignment horizontal="center" vertical="top" wrapText="1"/>
    </xf>
    <xf numFmtId="1" fontId="26" fillId="0" borderId="12" xfId="70" applyNumberFormat="1" applyFont="1" applyBorder="1" applyAlignment="1">
      <alignment horizontal="center" vertical="top" wrapText="1"/>
    </xf>
    <xf numFmtId="1" fontId="24" fillId="0" borderId="12" xfId="70" applyNumberFormat="1" applyFont="1" applyBorder="1" applyAlignment="1">
      <alignment horizontal="center" vertical="top" wrapText="1"/>
    </xf>
    <xf numFmtId="0" fontId="24" fillId="0" borderId="12" xfId="70" applyFont="1" applyBorder="1" applyAlignment="1">
      <alignment horizontal="center" vertical="top" wrapText="1"/>
    </xf>
    <xf numFmtId="0" fontId="24" fillId="0" borderId="14" xfId="70" applyFont="1" applyBorder="1" applyAlignment="1">
      <alignment horizontal="center" vertical="top" wrapText="1"/>
    </xf>
    <xf numFmtId="0" fontId="24" fillId="0" borderId="15" xfId="70" applyFont="1" applyBorder="1" applyAlignment="1">
      <alignment horizontal="center" vertical="top" wrapText="1"/>
    </xf>
    <xf numFmtId="0" fontId="24" fillId="0" borderId="16" xfId="70" applyFont="1" applyBorder="1" applyAlignment="1">
      <alignment horizontal="center" vertical="top" wrapText="1"/>
    </xf>
    <xf numFmtId="0" fontId="46" fillId="0" borderId="12" xfId="70" applyFont="1" applyBorder="1" applyAlignment="1">
      <alignment horizontal="left" vertical="top" wrapText="1"/>
    </xf>
    <xf numFmtId="0" fontId="24" fillId="0" borderId="12" xfId="70" applyFont="1" applyBorder="1" applyAlignment="1">
      <alignment horizontal="left" vertical="top" wrapText="1"/>
    </xf>
    <xf numFmtId="0" fontId="47" fillId="0" borderId="0" xfId="70" applyFont="1" applyFill="1" applyBorder="1" applyAlignment="1">
      <alignment horizontal="center" vertical="top" wrapText="1"/>
    </xf>
    <xf numFmtId="0" fontId="24" fillId="0" borderId="13" xfId="70" applyFont="1" applyFill="1" applyBorder="1" applyAlignment="1">
      <alignment horizontal="center" vertical="top" wrapText="1"/>
    </xf>
    <xf numFmtId="0" fontId="24" fillId="0" borderId="14" xfId="70" applyFont="1" applyFill="1" applyBorder="1" applyAlignment="1">
      <alignment horizontal="center" vertical="top" wrapText="1"/>
    </xf>
    <xf numFmtId="0" fontId="24" fillId="0" borderId="15" xfId="70" applyFont="1" applyFill="1" applyBorder="1" applyAlignment="1">
      <alignment horizontal="center" vertical="top" wrapText="1"/>
    </xf>
    <xf numFmtId="0" fontId="24" fillId="0" borderId="16" xfId="70" applyFont="1" applyFill="1" applyBorder="1" applyAlignment="1">
      <alignment horizontal="center" vertical="top" wrapText="1"/>
    </xf>
    <xf numFmtId="0" fontId="21" fillId="0" borderId="12" xfId="70" applyFont="1" applyBorder="1" applyAlignment="1">
      <alignment horizontal="left" vertical="top" wrapText="1"/>
    </xf>
    <xf numFmtId="0" fontId="23" fillId="0" borderId="12" xfId="70" applyFont="1" applyBorder="1" applyAlignment="1">
      <alignment horizontal="left" vertical="top" wrapText="1"/>
    </xf>
    <xf numFmtId="0" fontId="48" fillId="0" borderId="12" xfId="70" applyFont="1" applyBorder="1" applyAlignment="1">
      <alignment horizontal="left" vertical="top" wrapText="1"/>
    </xf>
    <xf numFmtId="0" fontId="0" fillId="0" borderId="12" xfId="0" applyFont="1" applyBorder="1" applyAlignment="1">
      <alignment horizontal="center" vertical="top" wrapText="1"/>
    </xf>
    <xf numFmtId="0" fontId="23" fillId="0" borderId="12" xfId="70" applyFont="1" applyBorder="1" applyAlignment="1">
      <alignment horizontal="center" vertical="top" wrapText="1"/>
    </xf>
    <xf numFmtId="1" fontId="21" fillId="0" borderId="12" xfId="70" applyNumberFormat="1" applyFont="1" applyBorder="1" applyAlignment="1">
      <alignment horizontal="center" vertical="top" wrapText="1"/>
    </xf>
    <xf numFmtId="0" fontId="21" fillId="0" borderId="12" xfId="70" applyFont="1" applyBorder="1" applyAlignment="1">
      <alignment horizontal="center" vertical="top" wrapText="1"/>
    </xf>
    <xf numFmtId="0" fontId="23" fillId="0" borderId="11" xfId="70" applyFont="1" applyBorder="1" applyAlignment="1">
      <alignment horizontal="left" vertical="top" wrapText="1"/>
    </xf>
    <xf numFmtId="0" fontId="23" fillId="0" borderId="11" xfId="7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 wrapText="1"/>
    </xf>
    <xf numFmtId="0" fontId="0" fillId="0" borderId="17" xfId="0" applyFont="1" applyFill="1" applyBorder="1" applyAlignment="1">
      <alignment horizontal="center" vertical="top" wrapText="1"/>
    </xf>
    <xf numFmtId="0" fontId="48" fillId="0" borderId="11" xfId="70" applyFont="1" applyBorder="1" applyAlignment="1">
      <alignment horizontal="left" vertical="top" wrapText="1"/>
    </xf>
    <xf numFmtId="0" fontId="0" fillId="0" borderId="11" xfId="0" applyFont="1" applyFill="1" applyBorder="1" applyAlignment="1">
      <alignment horizontal="center" vertical="top" wrapText="1"/>
    </xf>
    <xf numFmtId="0" fontId="26" fillId="0" borderId="0" xfId="70" applyFont="1" applyBorder="1" applyAlignment="1">
      <alignment horizontal="left" vertical="top" wrapText="1"/>
    </xf>
    <xf numFmtId="0" fontId="31" fillId="0" borderId="0" xfId="70" applyFont="1" applyBorder="1" applyAlignment="1">
      <alignment horizontal="left" vertical="top" wrapText="1"/>
    </xf>
    <xf numFmtId="0" fontId="49" fillId="0" borderId="0" xfId="0" applyFont="1"/>
    <xf numFmtId="0" fontId="24" fillId="0" borderId="0" xfId="70" applyFont="1" applyFill="1" applyBorder="1" applyAlignment="1">
      <alignment vertical="top"/>
    </xf>
    <xf numFmtId="0" fontId="50" fillId="0" borderId="0" xfId="70" applyFont="1"/>
    <xf numFmtId="0" fontId="50" fillId="0" borderId="0" xfId="70" applyFont="1" applyBorder="1" applyAlignment="1">
      <alignment horizontal="left" vertical="top" wrapText="1"/>
    </xf>
    <xf numFmtId="0" fontId="33" fillId="0" borderId="11" xfId="69" applyFont="1" applyBorder="1" applyAlignment="1">
      <alignment horizontal="left" wrapText="1"/>
    </xf>
    <xf numFmtId="0" fontId="33" fillId="0" borderId="18" xfId="69" applyFont="1" applyBorder="1" applyAlignment="1">
      <alignment horizontal="left" wrapText="1"/>
    </xf>
    <xf numFmtId="0" fontId="33" fillId="0" borderId="19" xfId="69" applyFont="1" applyBorder="1" applyAlignment="1">
      <alignment horizontal="left" wrapText="1"/>
    </xf>
    <xf numFmtId="0" fontId="33" fillId="0" borderId="12" xfId="69" applyFont="1" applyBorder="1" applyAlignment="1">
      <alignment horizontal="left" wrapText="1"/>
    </xf>
    <xf numFmtId="0" fontId="51" fillId="0" borderId="11" xfId="0" applyFont="1" applyBorder="1" applyAlignment="1">
      <alignment horizontal="center"/>
    </xf>
    <xf numFmtId="0" fontId="34" fillId="0" borderId="12" xfId="69" applyFont="1" applyBorder="1" applyAlignment="1">
      <alignment horizontal="left" wrapText="1"/>
    </xf>
    <xf numFmtId="0" fontId="33" fillId="0" borderId="11" xfId="69" applyFont="1" applyFill="1" applyBorder="1" applyAlignment="1">
      <alignment horizontal="left"/>
    </xf>
    <xf numFmtId="1" fontId="32" fillId="0" borderId="11" xfId="69" applyNumberFormat="1" applyFont="1" applyBorder="1" applyAlignment="1">
      <alignment horizontal="left" wrapText="1"/>
    </xf>
    <xf numFmtId="1" fontId="32" fillId="0" borderId="12" xfId="69" applyNumberFormat="1" applyFont="1" applyBorder="1" applyAlignment="1">
      <alignment horizontal="left" wrapText="1"/>
    </xf>
    <xf numFmtId="0" fontId="52" fillId="0" borderId="11" xfId="0" applyFont="1" applyBorder="1" applyAlignment="1">
      <alignment horizontal="left"/>
    </xf>
    <xf numFmtId="1" fontId="32" fillId="0" borderId="11" xfId="69" applyNumberFormat="1" applyFont="1" applyFill="1" applyBorder="1" applyAlignment="1">
      <alignment horizontal="left" wrapText="1"/>
    </xf>
    <xf numFmtId="0" fontId="53" fillId="0" borderId="11" xfId="0" applyFont="1" applyBorder="1" applyAlignment="1">
      <alignment horizontal="left"/>
    </xf>
    <xf numFmtId="0" fontId="33" fillId="0" borderId="11" xfId="69" applyFont="1" applyFill="1" applyBorder="1" applyAlignment="1">
      <alignment horizontal="left" wrapText="1"/>
    </xf>
    <xf numFmtId="0" fontId="33" fillId="0" borderId="17" xfId="69" applyFont="1" applyFill="1" applyBorder="1" applyAlignment="1">
      <alignment horizontal="left"/>
    </xf>
    <xf numFmtId="1" fontId="32" fillId="0" borderId="17" xfId="69" applyNumberFormat="1" applyFont="1" applyFill="1" applyBorder="1" applyAlignment="1">
      <alignment horizontal="left" wrapText="1"/>
    </xf>
    <xf numFmtId="0" fontId="45" fillId="0" borderId="11" xfId="0" applyFont="1" applyBorder="1" applyAlignment="1">
      <alignment horizontal="left"/>
    </xf>
    <xf numFmtId="0" fontId="32" fillId="0" borderId="0" xfId="69" applyFont="1" applyAlignment="1"/>
    <xf numFmtId="0" fontId="47" fillId="0" borderId="0" xfId="70" applyFont="1" applyFill="1" applyBorder="1" applyAlignment="1">
      <alignment horizontal="center" vertical="top" wrapText="1"/>
    </xf>
    <xf numFmtId="0" fontId="54" fillId="0" borderId="0" xfId="7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47" fillId="0" borderId="0" xfId="69" applyFont="1" applyFill="1" applyBorder="1" applyAlignment="1" applyProtection="1">
      <alignment horizontal="center" vertical="top" wrapText="1"/>
    </xf>
    <xf numFmtId="0" fontId="37" fillId="0" borderId="13" xfId="69" applyFont="1" applyBorder="1" applyAlignment="1" applyProtection="1">
      <alignment horizontal="center" vertical="top" wrapText="1"/>
    </xf>
    <xf numFmtId="0" fontId="37" fillId="0" borderId="14" xfId="69" applyFont="1" applyBorder="1" applyAlignment="1" applyProtection="1">
      <alignment horizontal="center" vertical="top" wrapText="1"/>
    </xf>
    <xf numFmtId="0" fontId="37" fillId="0" borderId="15" xfId="69" applyFont="1" applyBorder="1" applyAlignment="1" applyProtection="1">
      <alignment horizontal="center" vertical="top" wrapText="1"/>
    </xf>
    <xf numFmtId="0" fontId="37" fillId="0" borderId="16" xfId="69" applyFont="1" applyBorder="1" applyAlignment="1" applyProtection="1">
      <alignment horizontal="center" vertical="top" wrapText="1"/>
    </xf>
    <xf numFmtId="0" fontId="38" fillId="0" borderId="20" xfId="69" applyFont="1" applyBorder="1" applyAlignment="1" applyProtection="1">
      <alignment horizontal="left" vertical="top" wrapText="1"/>
    </xf>
    <xf numFmtId="0" fontId="39" fillId="0" borderId="20" xfId="69" applyFont="1" applyBorder="1" applyAlignment="1" applyProtection="1">
      <alignment horizontal="left" vertical="top" wrapText="1"/>
    </xf>
    <xf numFmtId="0" fontId="38" fillId="0" borderId="16" xfId="69" applyFont="1" applyBorder="1" applyAlignment="1" applyProtection="1">
      <alignment horizontal="center" vertical="top" wrapText="1"/>
    </xf>
    <xf numFmtId="0" fontId="38" fillId="0" borderId="13" xfId="69" applyFont="1" applyBorder="1" applyAlignment="1" applyProtection="1">
      <alignment horizontal="center" vertical="top" wrapText="1"/>
    </xf>
    <xf numFmtId="0" fontId="38" fillId="0" borderId="12" xfId="69" applyFont="1" applyBorder="1" applyAlignment="1" applyProtection="1">
      <alignment horizontal="left" vertical="top" wrapText="1"/>
    </xf>
    <xf numFmtId="0" fontId="39" fillId="0" borderId="11" xfId="69" applyFont="1" applyBorder="1" applyAlignment="1" applyProtection="1">
      <alignment horizontal="left" vertical="top" wrapText="1"/>
    </xf>
    <xf numFmtId="0" fontId="39" fillId="0" borderId="11" xfId="69" applyFont="1" applyBorder="1" applyAlignment="1" applyProtection="1">
      <alignment horizontal="center" vertical="top" wrapText="1"/>
    </xf>
    <xf numFmtId="1" fontId="38" fillId="0" borderId="11" xfId="69" applyNumberFormat="1" applyFont="1" applyBorder="1" applyAlignment="1" applyProtection="1">
      <alignment horizontal="center" vertical="top" wrapText="1"/>
    </xf>
    <xf numFmtId="1" fontId="38" fillId="0" borderId="12" xfId="69" applyNumberFormat="1" applyFont="1" applyBorder="1" applyAlignment="1" applyProtection="1">
      <alignment horizontal="center" vertical="top" wrapText="1"/>
    </xf>
    <xf numFmtId="0" fontId="38" fillId="0" borderId="11" xfId="69" applyFont="1" applyBorder="1" applyAlignment="1" applyProtection="1">
      <alignment horizontal="center" vertical="top" wrapText="1"/>
    </xf>
    <xf numFmtId="0" fontId="1" fillId="0" borderId="12" xfId="69" applyFont="1" applyBorder="1" applyAlignment="1" applyProtection="1">
      <alignment horizontal="center" vertical="top" wrapText="1"/>
    </xf>
    <xf numFmtId="0" fontId="39" fillId="0" borderId="12" xfId="69" applyFont="1" applyBorder="1" applyAlignment="1" applyProtection="1">
      <alignment horizontal="left" vertical="top" wrapText="1"/>
    </xf>
    <xf numFmtId="0" fontId="39" fillId="0" borderId="12" xfId="69" applyFont="1" applyBorder="1" applyAlignment="1" applyProtection="1">
      <alignment horizontal="center" vertical="top" wrapText="1"/>
    </xf>
    <xf numFmtId="0" fontId="38" fillId="0" borderId="12" xfId="69" applyFont="1" applyBorder="1" applyAlignment="1" applyProtection="1">
      <alignment horizontal="center" vertical="top" wrapText="1"/>
    </xf>
    <xf numFmtId="0" fontId="1" fillId="0" borderId="11" xfId="69" applyFont="1" applyBorder="1" applyAlignment="1" applyProtection="1">
      <alignment horizontal="center" vertical="top" wrapText="1"/>
    </xf>
    <xf numFmtId="0" fontId="0" fillId="0" borderId="0" xfId="0" applyAlignment="1"/>
    <xf numFmtId="0" fontId="24" fillId="0" borderId="0" xfId="69" applyFont="1" applyBorder="1" applyAlignment="1" applyProtection="1">
      <alignment horizontal="left" vertical="top"/>
    </xf>
    <xf numFmtId="0" fontId="26" fillId="0" borderId="0" xfId="69" applyFont="1" applyBorder="1" applyAlignment="1" applyProtection="1">
      <alignment horizontal="left" vertical="top" wrapText="1"/>
    </xf>
    <xf numFmtId="0" fontId="40" fillId="0" borderId="0" xfId="69" applyFont="1" applyBorder="1" applyAlignment="1" applyProtection="1">
      <alignment horizontal="left" vertical="top" wrapText="1"/>
    </xf>
    <xf numFmtId="0" fontId="24" fillId="0" borderId="0" xfId="69" applyFont="1" applyAlignment="1" applyProtection="1"/>
    <xf numFmtId="0" fontId="26" fillId="0" borderId="0" xfId="69" applyFont="1" applyAlignment="1" applyProtection="1"/>
    <xf numFmtId="0" fontId="26" fillId="0" borderId="0" xfId="69" applyProtection="1"/>
    <xf numFmtId="0" fontId="49" fillId="0" borderId="0" xfId="0" applyFont="1" applyAlignment="1"/>
    <xf numFmtId="0" fontId="24" fillId="0" borderId="0" xfId="69" applyFont="1" applyFill="1" applyBorder="1" applyAlignment="1" applyProtection="1">
      <alignment vertical="top"/>
    </xf>
    <xf numFmtId="0" fontId="50" fillId="0" borderId="0" xfId="69" applyFont="1" applyProtection="1"/>
    <xf numFmtId="0" fontId="50" fillId="0" borderId="0" xfId="69" applyFont="1" applyBorder="1" applyAlignment="1" applyProtection="1">
      <alignment horizontal="left" vertical="top" wrapText="1"/>
    </xf>
    <xf numFmtId="0" fontId="38" fillId="0" borderId="14" xfId="69" applyFont="1" applyBorder="1" applyAlignment="1" applyProtection="1">
      <alignment horizontal="center" vertical="top" wrapText="1"/>
    </xf>
    <xf numFmtId="0" fontId="38" fillId="0" borderId="15" xfId="69" applyFont="1" applyBorder="1" applyAlignment="1" applyProtection="1">
      <alignment horizontal="center" vertical="top" wrapText="1"/>
    </xf>
    <xf numFmtId="0" fontId="47" fillId="0" borderId="0" xfId="70" applyFont="1" applyFill="1" applyBorder="1" applyAlignment="1">
      <alignment horizontal="center" vertical="top" wrapText="1"/>
    </xf>
    <xf numFmtId="0" fontId="47" fillId="0" borderId="0" xfId="69" applyFont="1" applyFill="1" applyBorder="1" applyAlignment="1" applyProtection="1">
      <alignment horizontal="center" vertical="top" wrapText="1"/>
    </xf>
    <xf numFmtId="0" fontId="27" fillId="0" borderId="0" xfId="70" applyAlignment="1">
      <alignment horizontal="center"/>
    </xf>
    <xf numFmtId="0" fontId="0" fillId="0" borderId="0" xfId="0" applyAlignment="1">
      <alignment horizontal="center"/>
    </xf>
    <xf numFmtId="0" fontId="44" fillId="0" borderId="0" xfId="0" applyFont="1" applyAlignment="1"/>
    <xf numFmtId="0" fontId="26" fillId="0" borderId="0" xfId="0" applyFont="1" applyAlignment="1">
      <alignment vertical="center"/>
    </xf>
    <xf numFmtId="0" fontId="24" fillId="0" borderId="0" xfId="0" applyFont="1"/>
    <xf numFmtId="0" fontId="44" fillId="0" borderId="0" xfId="0" applyFont="1" applyAlignment="1">
      <alignment horizontal="center"/>
    </xf>
    <xf numFmtId="0" fontId="26" fillId="0" borderId="0" xfId="0" applyFont="1"/>
    <xf numFmtId="0" fontId="26" fillId="0" borderId="10" xfId="69" applyFont="1" applyBorder="1" applyAlignment="1">
      <alignment horizontal="left" vertical="center" wrapText="1"/>
    </xf>
    <xf numFmtId="0" fontId="0" fillId="0" borderId="10" xfId="69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9" fillId="0" borderId="20" xfId="69" applyFont="1" applyBorder="1" applyAlignment="1" applyProtection="1">
      <alignment horizontal="center" vertical="top" wrapText="1"/>
    </xf>
    <xf numFmtId="0" fontId="40" fillId="0" borderId="0" xfId="69" applyFont="1" applyBorder="1" applyAlignment="1" applyProtection="1">
      <alignment horizontal="center" vertical="top" wrapText="1"/>
    </xf>
    <xf numFmtId="0" fontId="49" fillId="0" borderId="0" xfId="0" applyFont="1" applyAlignment="1">
      <alignment horizontal="center"/>
    </xf>
    <xf numFmtId="0" fontId="50" fillId="0" borderId="0" xfId="69" applyFont="1" applyAlignment="1" applyProtection="1">
      <alignment horizontal="center"/>
    </xf>
    <xf numFmtId="0" fontId="50" fillId="0" borderId="0" xfId="69" applyFont="1" applyBorder="1" applyAlignment="1" applyProtection="1">
      <alignment horizontal="center" vertical="top" wrapText="1"/>
    </xf>
    <xf numFmtId="0" fontId="26" fillId="0" borderId="0" xfId="69" applyFont="1" applyBorder="1" applyAlignment="1" applyProtection="1">
      <alignment horizontal="left" vertical="top" wrapText="1"/>
    </xf>
    <xf numFmtId="0" fontId="26" fillId="0" borderId="0" xfId="0" applyFont="1" applyAlignment="1"/>
    <xf numFmtId="0" fontId="50" fillId="0" borderId="0" xfId="69" applyFont="1" applyBorder="1" applyAlignment="1" applyProtection="1">
      <alignment horizontal="left" vertical="top" wrapText="1"/>
    </xf>
    <xf numFmtId="0" fontId="0" fillId="0" borderId="0" xfId="0" applyAlignment="1"/>
    <xf numFmtId="0" fontId="24" fillId="0" borderId="0" xfId="70" applyFont="1" applyAlignment="1">
      <alignment horizontal="left" vertical="top" wrapText="1"/>
    </xf>
    <xf numFmtId="0" fontId="21" fillId="0" borderId="0" xfId="70" applyFont="1" applyAlignment="1">
      <alignment horizontal="center" vertical="top" wrapText="1"/>
    </xf>
    <xf numFmtId="0" fontId="21" fillId="0" borderId="0" xfId="70" applyFont="1" applyAlignment="1">
      <alignment horizontal="left" vertical="top"/>
    </xf>
    <xf numFmtId="0" fontId="21" fillId="0" borderId="0" xfId="70" applyFont="1" applyAlignment="1">
      <alignment horizontal="left"/>
    </xf>
    <xf numFmtId="0" fontId="21" fillId="0" borderId="0" xfId="70" applyFont="1" applyAlignment="1">
      <alignment horizontal="left" vertical="top" wrapText="1"/>
    </xf>
    <xf numFmtId="0" fontId="43" fillId="0" borderId="0" xfId="70" applyFont="1" applyAlignment="1">
      <alignment horizontal="left" vertical="top" wrapText="1"/>
    </xf>
    <xf numFmtId="0" fontId="21" fillId="0" borderId="0" xfId="69" applyFont="1" applyFill="1" applyBorder="1" applyAlignment="1">
      <alignment horizontal="center" vertical="top" wrapText="1"/>
    </xf>
    <xf numFmtId="0" fontId="47" fillId="0" borderId="0" xfId="70" applyFont="1" applyFill="1" applyBorder="1" applyAlignment="1">
      <alignment horizontal="center" vertical="top" wrapText="1"/>
    </xf>
    <xf numFmtId="0" fontId="47" fillId="0" borderId="0" xfId="70" applyFont="1" applyFill="1" applyBorder="1" applyAlignment="1">
      <alignment horizontal="left" vertical="top"/>
    </xf>
    <xf numFmtId="0" fontId="55" fillId="0" borderId="0" xfId="70" applyFont="1" applyFill="1" applyBorder="1" applyAlignment="1">
      <alignment horizontal="left" vertical="top" wrapText="1"/>
    </xf>
    <xf numFmtId="0" fontId="21" fillId="0" borderId="0" xfId="69" applyFont="1" applyFill="1" applyBorder="1" applyAlignment="1">
      <alignment horizontal="left" vertical="top"/>
    </xf>
    <xf numFmtId="0" fontId="21" fillId="0" borderId="0" xfId="69" applyFont="1" applyBorder="1" applyAlignment="1">
      <alignment horizontal="left"/>
    </xf>
    <xf numFmtId="0" fontId="21" fillId="0" borderId="0" xfId="69" applyFont="1" applyFill="1" applyBorder="1" applyAlignment="1">
      <alignment horizontal="left" vertical="top" wrapText="1"/>
    </xf>
    <xf numFmtId="0" fontId="21" fillId="0" borderId="0" xfId="69" applyFont="1" applyAlignment="1">
      <alignment horizontal="left"/>
    </xf>
    <xf numFmtId="0" fontId="47" fillId="0" borderId="0" xfId="69" applyFont="1" applyFill="1" applyBorder="1" applyAlignment="1" applyProtection="1">
      <alignment horizontal="center" vertical="top" wrapText="1"/>
    </xf>
    <xf numFmtId="0" fontId="47" fillId="0" borderId="0" xfId="69" applyFont="1" applyFill="1" applyBorder="1" applyAlignment="1" applyProtection="1">
      <alignment horizontal="left" vertical="top"/>
    </xf>
    <xf numFmtId="0" fontId="21" fillId="0" borderId="0" xfId="69" applyFont="1" applyAlignment="1" applyProtection="1">
      <alignment horizontal="left"/>
    </xf>
  </cellXfs>
  <cellStyles count="83">
    <cellStyle name="20% - Акцент1 2" xfId="1"/>
    <cellStyle name="20% - Акцент1 2 2" xfId="2"/>
    <cellStyle name="20% - Акцент2 2" xfId="3"/>
    <cellStyle name="20% - Акцент2 2 2" xfId="4"/>
    <cellStyle name="20% - Акцент3 2" xfId="5"/>
    <cellStyle name="20% - Акцент3 2 2" xfId="6"/>
    <cellStyle name="20% - Акцент4 2" xfId="7"/>
    <cellStyle name="20% - Акцент4 2 2" xfId="8"/>
    <cellStyle name="20% - Акцент5 2" xfId="9"/>
    <cellStyle name="20% - Акцент5 2 2" xfId="10"/>
    <cellStyle name="20% - Акцент6 2" xfId="11"/>
    <cellStyle name="20% - Акцент6 2 2" xfId="12"/>
    <cellStyle name="40% - Акцент1 2" xfId="13"/>
    <cellStyle name="40% - Акцент1 2 2" xfId="14"/>
    <cellStyle name="40% - Акцент2 2" xfId="15"/>
    <cellStyle name="40% - Акцент2 2 2" xfId="16"/>
    <cellStyle name="40% - Акцент3 2" xfId="17"/>
    <cellStyle name="40% - Акцент3 2 2" xfId="18"/>
    <cellStyle name="40% - Акцент4 2" xfId="19"/>
    <cellStyle name="40% - Акцент4 2 2" xfId="20"/>
    <cellStyle name="40% - Акцент5 2" xfId="21"/>
    <cellStyle name="40% - Акцент5 2 2" xfId="22"/>
    <cellStyle name="40% - Акцент6 2" xfId="23"/>
    <cellStyle name="40% - Акцент6 2 2" xfId="24"/>
    <cellStyle name="60% - Акцент1 2" xfId="25"/>
    <cellStyle name="60% - Акцент1 2 2" xfId="26"/>
    <cellStyle name="60% - Акцент2 2" xfId="27"/>
    <cellStyle name="60% - Акцент2 2 2" xfId="28"/>
    <cellStyle name="60% - Акцент3 2" xfId="29"/>
    <cellStyle name="60% - Акцент3 2 2" xfId="30"/>
    <cellStyle name="60% - Акцент4 2" xfId="31"/>
    <cellStyle name="60% - Акцент4 2 2" xfId="32"/>
    <cellStyle name="60% - Акцент5 2" xfId="33"/>
    <cellStyle name="60% - Акцент5 2 2" xfId="34"/>
    <cellStyle name="60% - Акцент6 2" xfId="35"/>
    <cellStyle name="60% - Акцент6 2 2" xfId="36"/>
    <cellStyle name="Акцент1 2" xfId="37"/>
    <cellStyle name="Акцент1 2 2" xfId="38"/>
    <cellStyle name="Акцент2 2" xfId="39"/>
    <cellStyle name="Акцент2 2 2" xfId="40"/>
    <cellStyle name="Акцент3 2" xfId="41"/>
    <cellStyle name="Акцент3 2 2" xfId="42"/>
    <cellStyle name="Акцент4 2" xfId="43"/>
    <cellStyle name="Акцент4 2 2" xfId="44"/>
    <cellStyle name="Акцент5 2" xfId="45"/>
    <cellStyle name="Акцент5 2 2" xfId="46"/>
    <cellStyle name="Акцент6 2" xfId="47"/>
    <cellStyle name="Акцент6 2 2" xfId="48"/>
    <cellStyle name="Ввод  2" xfId="49"/>
    <cellStyle name="Ввод  2 2" xfId="50"/>
    <cellStyle name="Вывод 2" xfId="51"/>
    <cellStyle name="Вывод 2 2" xfId="52"/>
    <cellStyle name="Вычисление 2" xfId="53"/>
    <cellStyle name="Вычисление 2 2" xfId="54"/>
    <cellStyle name="Заголовок 1 2" xfId="55"/>
    <cellStyle name="Заголовок 2 2" xfId="56"/>
    <cellStyle name="Заголовок 3 2" xfId="57"/>
    <cellStyle name="Заголовок 4 2" xfId="58"/>
    <cellStyle name="Итог 2" xfId="59"/>
    <cellStyle name="Контрольная ячейка 2" xfId="60"/>
    <cellStyle name="Контрольная ячейка 2 2" xfId="61"/>
    <cellStyle name="Название 2" xfId="62"/>
    <cellStyle name="Нейтральный 2" xfId="63"/>
    <cellStyle name="Нейтральный 2 2" xfId="64"/>
    <cellStyle name="Обычный" xfId="0" builtinId="0"/>
    <cellStyle name="Обычный 2" xfId="65"/>
    <cellStyle name="Обычный 2 2" xfId="66"/>
    <cellStyle name="Обычный 3" xfId="67"/>
    <cellStyle name="Обычный 3 2" xfId="68"/>
    <cellStyle name="Обычный 4" xfId="69"/>
    <cellStyle name="Обычный 4 2" xfId="70"/>
    <cellStyle name="Обычный 5" xfId="71"/>
    <cellStyle name="Обычный 7 4" xfId="72"/>
    <cellStyle name="Плохой 2" xfId="73"/>
    <cellStyle name="Плохой 2 2" xfId="74"/>
    <cellStyle name="Пояснение 2" xfId="75"/>
    <cellStyle name="Примечание 2" xfId="76"/>
    <cellStyle name="Примечание 2 2" xfId="77"/>
    <cellStyle name="Процентный 2" xfId="78"/>
    <cellStyle name="Связанная ячейка 2" xfId="79"/>
    <cellStyle name="Текст предупреждения 2" xfId="80"/>
    <cellStyle name="Хороший 2" xfId="81"/>
    <cellStyle name="Хороший 2 2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8"/>
  <sheetViews>
    <sheetView workbookViewId="0">
      <selection activeCell="A23" sqref="A23:IV29"/>
    </sheetView>
  </sheetViews>
  <sheetFormatPr defaultColWidth="7.28515625" defaultRowHeight="12.75"/>
  <cols>
    <col min="1" max="1" width="6.85546875" customWidth="1"/>
    <col min="2" max="2" width="10" customWidth="1"/>
    <col min="3" max="3" width="14.140625" customWidth="1"/>
    <col min="4" max="4" width="31" customWidth="1"/>
    <col min="5" max="5" width="7.42578125" style="122" customWidth="1"/>
    <col min="6" max="6" width="6.85546875" style="122" customWidth="1"/>
    <col min="7" max="7" width="27.85546875" customWidth="1"/>
    <col min="11" max="11" width="6.85546875" customWidth="1"/>
    <col min="12" max="12" width="8.42578125" customWidth="1"/>
    <col min="15" max="15" width="12.85546875" customWidth="1"/>
    <col min="19" max="19" width="8.28515625" bestFit="1" customWidth="1"/>
    <col min="20" max="20" width="11.5703125" customWidth="1"/>
    <col min="21" max="21" width="10" customWidth="1"/>
  </cols>
  <sheetData>
    <row r="2" spans="1:15" ht="15">
      <c r="A2" s="141" t="s">
        <v>90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5" ht="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142" t="s">
        <v>91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1:15" ht="15">
      <c r="A5" s="142" t="s">
        <v>78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1:15" ht="15">
      <c r="A6" s="143" t="s">
        <v>92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1:15" ht="15">
      <c r="A7" s="144" t="s">
        <v>167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</row>
    <row r="8" spans="1:15" ht="15">
      <c r="A8" s="144" t="s">
        <v>93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24"/>
      <c r="M8" s="24"/>
      <c r="N8" s="24"/>
      <c r="O8" s="24"/>
    </row>
    <row r="9" spans="1:15" s="125" customFormat="1">
      <c r="A9" s="140" t="s">
        <v>166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</row>
    <row r="10" spans="1:15" s="125" customFormat="1">
      <c r="A10" s="140" t="s">
        <v>165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</row>
    <row r="11" spans="1:15" s="125" customFormat="1">
      <c r="A11" s="140" t="s">
        <v>163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</row>
    <row r="12" spans="1:15" s="125" customFormat="1">
      <c r="A12" s="140" t="s">
        <v>164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</row>
    <row r="13" spans="1:15" ht="13.5" thickBot="1">
      <c r="A13" s="25"/>
      <c r="B13" s="25"/>
      <c r="C13" s="26"/>
      <c r="D13" s="25"/>
      <c r="E13" s="121"/>
      <c r="F13" s="121"/>
      <c r="G13" s="25"/>
      <c r="H13" s="25"/>
      <c r="I13" s="25"/>
      <c r="J13" s="25"/>
      <c r="K13" s="25"/>
      <c r="L13" s="25"/>
      <c r="M13" s="25"/>
      <c r="N13" s="25"/>
      <c r="O13" s="25"/>
    </row>
    <row r="14" spans="1:15" ht="77.25" thickBot="1">
      <c r="A14" s="31" t="s">
        <v>0</v>
      </c>
      <c r="B14" s="37" t="s">
        <v>1</v>
      </c>
      <c r="C14" s="37" t="s">
        <v>2</v>
      </c>
      <c r="D14" s="31" t="s">
        <v>3</v>
      </c>
      <c r="E14" s="38" t="s">
        <v>20</v>
      </c>
      <c r="F14" s="38" t="s">
        <v>21</v>
      </c>
      <c r="G14" s="31" t="s">
        <v>4</v>
      </c>
      <c r="H14" s="39" t="s">
        <v>6</v>
      </c>
      <c r="I14" s="31" t="s">
        <v>7</v>
      </c>
      <c r="J14" s="31" t="s">
        <v>8</v>
      </c>
      <c r="K14" s="38" t="s">
        <v>9</v>
      </c>
      <c r="L14" s="31" t="s">
        <v>10</v>
      </c>
      <c r="M14" s="31" t="s">
        <v>11</v>
      </c>
      <c r="N14" s="31" t="s">
        <v>23</v>
      </c>
      <c r="O14" s="31" t="s">
        <v>13</v>
      </c>
    </row>
    <row r="15" spans="1:15">
      <c r="A15" s="30">
        <v>1</v>
      </c>
      <c r="B15" s="41" t="s">
        <v>94</v>
      </c>
      <c r="C15" s="40" t="s">
        <v>14</v>
      </c>
      <c r="D15" s="29" t="s">
        <v>68</v>
      </c>
      <c r="E15" s="30" t="s">
        <v>25</v>
      </c>
      <c r="F15" s="30">
        <v>5</v>
      </c>
      <c r="G15" s="29" t="s">
        <v>70</v>
      </c>
      <c r="H15" s="30">
        <v>10</v>
      </c>
      <c r="I15" s="30">
        <v>1</v>
      </c>
      <c r="J15" s="30">
        <v>0</v>
      </c>
      <c r="K15" s="34">
        <v>0</v>
      </c>
      <c r="L15" s="35">
        <v>11</v>
      </c>
      <c r="M15" s="35">
        <v>50</v>
      </c>
      <c r="N15" s="35">
        <v>22</v>
      </c>
      <c r="O15" s="36" t="s">
        <v>17</v>
      </c>
    </row>
    <row r="16" spans="1:15">
      <c r="A16" s="28">
        <v>2</v>
      </c>
      <c r="B16" s="27" t="s">
        <v>95</v>
      </c>
      <c r="C16" s="40" t="s">
        <v>14</v>
      </c>
      <c r="D16" s="29" t="s">
        <v>68</v>
      </c>
      <c r="E16" s="30" t="s">
        <v>24</v>
      </c>
      <c r="F16" s="28">
        <v>5</v>
      </c>
      <c r="G16" s="29" t="s">
        <v>70</v>
      </c>
      <c r="H16" s="28">
        <v>8</v>
      </c>
      <c r="I16" s="28">
        <v>6</v>
      </c>
      <c r="J16" s="28">
        <v>0</v>
      </c>
      <c r="K16" s="32">
        <v>0</v>
      </c>
      <c r="L16" s="33">
        <v>14</v>
      </c>
      <c r="M16" s="33">
        <v>50</v>
      </c>
      <c r="N16" s="33">
        <v>28</v>
      </c>
      <c r="O16" s="36" t="s">
        <v>17</v>
      </c>
    </row>
    <row r="17" spans="1:19">
      <c r="A17" s="28">
        <v>3</v>
      </c>
      <c r="B17" s="27" t="s">
        <v>96</v>
      </c>
      <c r="C17" s="40" t="s">
        <v>14</v>
      </c>
      <c r="D17" s="29" t="s">
        <v>68</v>
      </c>
      <c r="E17" s="30" t="s">
        <v>24</v>
      </c>
      <c r="F17" s="28">
        <v>5</v>
      </c>
      <c r="G17" s="29" t="s">
        <v>70</v>
      </c>
      <c r="H17" s="28">
        <v>9</v>
      </c>
      <c r="I17" s="28">
        <v>1</v>
      </c>
      <c r="J17" s="28">
        <v>0</v>
      </c>
      <c r="K17" s="32">
        <v>0</v>
      </c>
      <c r="L17" s="33">
        <v>10</v>
      </c>
      <c r="M17" s="33">
        <v>50</v>
      </c>
      <c r="N17" s="33">
        <v>20</v>
      </c>
      <c r="O17" s="36" t="s">
        <v>17</v>
      </c>
    </row>
    <row r="18" spans="1:19">
      <c r="A18" s="28">
        <v>4</v>
      </c>
      <c r="B18" s="27" t="s">
        <v>97</v>
      </c>
      <c r="C18" s="40" t="s">
        <v>14</v>
      </c>
      <c r="D18" s="29" t="s">
        <v>68</v>
      </c>
      <c r="E18" s="30" t="s">
        <v>24</v>
      </c>
      <c r="F18" s="28">
        <v>5</v>
      </c>
      <c r="G18" s="29" t="s">
        <v>70</v>
      </c>
      <c r="H18" s="28">
        <v>9</v>
      </c>
      <c r="I18" s="28">
        <v>2</v>
      </c>
      <c r="J18" s="28">
        <v>0</v>
      </c>
      <c r="K18" s="32">
        <v>0</v>
      </c>
      <c r="L18" s="33">
        <v>11</v>
      </c>
      <c r="M18" s="33">
        <v>50</v>
      </c>
      <c r="N18" s="33">
        <v>22</v>
      </c>
      <c r="O18" s="36" t="s">
        <v>17</v>
      </c>
    </row>
    <row r="19" spans="1:19">
      <c r="A19" s="28">
        <v>5</v>
      </c>
      <c r="B19" s="27" t="s">
        <v>98</v>
      </c>
      <c r="C19" s="40" t="s">
        <v>14</v>
      </c>
      <c r="D19" s="29" t="s">
        <v>68</v>
      </c>
      <c r="E19" s="30" t="s">
        <v>24</v>
      </c>
      <c r="F19" s="28">
        <v>5</v>
      </c>
      <c r="G19" s="29" t="s">
        <v>70</v>
      </c>
      <c r="H19" s="28">
        <v>7</v>
      </c>
      <c r="I19" s="28">
        <v>2</v>
      </c>
      <c r="J19" s="28">
        <v>0</v>
      </c>
      <c r="K19" s="32">
        <v>0</v>
      </c>
      <c r="L19" s="33">
        <v>9</v>
      </c>
      <c r="M19" s="33">
        <v>50</v>
      </c>
      <c r="N19" s="33">
        <v>18</v>
      </c>
      <c r="O19" s="36" t="s">
        <v>17</v>
      </c>
    </row>
    <row r="20" spans="1:19">
      <c r="A20" s="28">
        <v>6</v>
      </c>
      <c r="B20" s="27" t="s">
        <v>99</v>
      </c>
      <c r="C20" s="40" t="s">
        <v>14</v>
      </c>
      <c r="D20" s="29" t="s">
        <v>68</v>
      </c>
      <c r="E20" s="30" t="s">
        <v>24</v>
      </c>
      <c r="F20" s="28">
        <v>5</v>
      </c>
      <c r="G20" s="29" t="s">
        <v>70</v>
      </c>
      <c r="H20" s="28">
        <v>14</v>
      </c>
      <c r="I20" s="28">
        <v>6</v>
      </c>
      <c r="J20" s="28">
        <v>7</v>
      </c>
      <c r="K20" s="28">
        <v>14</v>
      </c>
      <c r="L20" s="33">
        <v>41</v>
      </c>
      <c r="M20" s="33">
        <v>50</v>
      </c>
      <c r="N20" s="33">
        <v>82</v>
      </c>
      <c r="O20" s="36" t="s">
        <v>27</v>
      </c>
    </row>
    <row r="23" spans="1:19">
      <c r="B23" s="106"/>
      <c r="C23" s="107"/>
      <c r="D23" s="108"/>
      <c r="E23" s="108"/>
      <c r="F23" s="136"/>
      <c r="G23" s="137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</row>
    <row r="24" spans="1:19" ht="15">
      <c r="B24" s="106"/>
      <c r="C24" s="110"/>
      <c r="D24" s="111"/>
      <c r="E24" s="112"/>
      <c r="F24" s="123"/>
      <c r="G24" s="124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</row>
    <row r="25" spans="1:19" ht="15">
      <c r="B25" s="106"/>
      <c r="C25" s="114"/>
      <c r="D25" s="114"/>
      <c r="E25" s="114"/>
      <c r="F25" s="123"/>
      <c r="G25" s="124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</row>
    <row r="26" spans="1:19" ht="15">
      <c r="B26" s="106"/>
      <c r="C26" s="114"/>
      <c r="D26" s="114"/>
      <c r="E26" s="114"/>
      <c r="F26" s="123"/>
      <c r="G26" s="124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</row>
    <row r="27" spans="1:19" ht="15">
      <c r="B27" s="106"/>
      <c r="C27" s="106"/>
      <c r="D27" s="106"/>
      <c r="E27" s="106"/>
      <c r="F27" s="138"/>
      <c r="G27" s="139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</row>
    <row r="28" spans="1:19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</row>
  </sheetData>
  <sheetProtection selectLockedCells="1" selectUnlockedCells="1"/>
  <mergeCells count="12">
    <mergeCell ref="A10:O10"/>
    <mergeCell ref="A11:O11"/>
    <mergeCell ref="F23:G23"/>
    <mergeCell ref="F27:G27"/>
    <mergeCell ref="A12:O12"/>
    <mergeCell ref="A2:O2"/>
    <mergeCell ref="A4:O4"/>
    <mergeCell ref="A5:O5"/>
    <mergeCell ref="A6:O6"/>
    <mergeCell ref="A7:O7"/>
    <mergeCell ref="A8:K8"/>
    <mergeCell ref="A9:O9"/>
  </mergeCells>
  <pageMargins left="0.25" right="0.25" top="0.75" bottom="0.75" header="0.51180555555555551" footer="0.51180555555555551"/>
  <pageSetup paperSize="9" scale="51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opLeftCell="A34" workbookViewId="0">
      <selection activeCell="A39" sqref="A39:IV44"/>
    </sheetView>
  </sheetViews>
  <sheetFormatPr defaultColWidth="7.28515625" defaultRowHeight="12.75"/>
  <cols>
    <col min="1" max="1" width="5" customWidth="1"/>
    <col min="2" max="2" width="10.85546875" customWidth="1"/>
    <col min="3" max="3" width="17.85546875" customWidth="1"/>
    <col min="4" max="4" width="22.28515625" customWidth="1"/>
    <col min="5" max="5" width="35" customWidth="1"/>
    <col min="6" max="6" width="11.28515625" style="122" customWidth="1"/>
    <col min="13" max="13" width="11.42578125" customWidth="1"/>
    <col min="14" max="14" width="14.85546875" customWidth="1"/>
    <col min="15" max="15" width="11.7109375" customWidth="1"/>
    <col min="20" max="20" width="11.140625" customWidth="1"/>
  </cols>
  <sheetData>
    <row r="1" spans="1:16" ht="15" customHeight="1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3" spans="1:16" ht="15" customHeight="1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6" ht="14.25" customHeight="1">
      <c r="A4" s="147" t="s">
        <v>160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5" spans="1:16" ht="14.25" customHeight="1">
      <c r="A5" s="83"/>
      <c r="B5" s="83"/>
      <c r="C5" s="83"/>
      <c r="D5" s="83"/>
      <c r="E5" s="83"/>
      <c r="F5" s="119"/>
      <c r="G5" s="83"/>
      <c r="H5" s="83"/>
      <c r="I5" s="83"/>
      <c r="J5" s="83"/>
      <c r="K5" s="83"/>
      <c r="L5" s="83"/>
      <c r="M5" s="83"/>
      <c r="N5" s="83"/>
    </row>
    <row r="6" spans="1:16" ht="14.25" customHeight="1">
      <c r="A6" s="148" t="s">
        <v>161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6" ht="15">
      <c r="A7" s="148" t="s">
        <v>162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</row>
    <row r="8" spans="1:16" ht="17.25" customHeight="1">
      <c r="A8" s="143" t="s">
        <v>47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6" ht="15">
      <c r="A9" s="144" t="s">
        <v>167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1:16" ht="15">
      <c r="A10" s="144" t="s">
        <v>93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24"/>
      <c r="M10" s="24"/>
      <c r="N10" s="24"/>
      <c r="O10" s="24"/>
    </row>
    <row r="11" spans="1:16" s="125" customFormat="1">
      <c r="A11" s="140" t="s">
        <v>166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</row>
    <row r="12" spans="1:16" s="125" customFormat="1">
      <c r="A12" s="140" t="s">
        <v>165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</row>
    <row r="13" spans="1:16" s="125" customFormat="1">
      <c r="A13" s="140" t="s">
        <v>163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</row>
    <row r="14" spans="1:16" s="125" customFormat="1" ht="13.5" thickBot="1">
      <c r="A14" s="140" t="s">
        <v>164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</row>
    <row r="15" spans="1:16" ht="42" customHeight="1" thickBot="1">
      <c r="A15" s="31" t="s">
        <v>0</v>
      </c>
      <c r="B15" s="37" t="s">
        <v>1</v>
      </c>
      <c r="C15" s="44" t="s">
        <v>2</v>
      </c>
      <c r="D15" s="43" t="s">
        <v>3</v>
      </c>
      <c r="E15" s="43" t="s">
        <v>4</v>
      </c>
      <c r="F15" s="45" t="s">
        <v>5</v>
      </c>
      <c r="G15" s="46" t="s">
        <v>6</v>
      </c>
      <c r="H15" s="43" t="s">
        <v>7</v>
      </c>
      <c r="I15" s="43" t="s">
        <v>8</v>
      </c>
      <c r="J15" s="43" t="s">
        <v>9</v>
      </c>
      <c r="K15" s="43" t="s">
        <v>10</v>
      </c>
      <c r="L15" s="43" t="s">
        <v>11</v>
      </c>
      <c r="M15" s="43" t="s">
        <v>12</v>
      </c>
      <c r="N15" s="31" t="s">
        <v>13</v>
      </c>
    </row>
    <row r="16" spans="1:16" ht="29.25" customHeight="1">
      <c r="A16" s="30">
        <v>1</v>
      </c>
      <c r="B16" s="47" t="s">
        <v>101</v>
      </c>
      <c r="C16" s="49" t="s">
        <v>14</v>
      </c>
      <c r="D16" s="48" t="s">
        <v>68</v>
      </c>
      <c r="E16" s="48" t="s">
        <v>102</v>
      </c>
      <c r="F16" s="51" t="s">
        <v>103</v>
      </c>
      <c r="G16" s="51">
        <v>17</v>
      </c>
      <c r="H16" s="51">
        <v>5</v>
      </c>
      <c r="I16" s="51">
        <v>10</v>
      </c>
      <c r="J16" s="51">
        <v>8</v>
      </c>
      <c r="K16" s="52">
        <f t="shared" ref="K16:K36" si="0">G16+H16+I16+J16</f>
        <v>40</v>
      </c>
      <c r="L16" s="52">
        <v>45</v>
      </c>
      <c r="M16" s="52">
        <f t="shared" ref="M16:M36" si="1">K16*100/L16</f>
        <v>88.888888888888886</v>
      </c>
      <c r="N16" s="53" t="s">
        <v>27</v>
      </c>
    </row>
    <row r="17" spans="1:14" ht="29.25" customHeight="1">
      <c r="A17" s="30">
        <v>2</v>
      </c>
      <c r="B17" s="47" t="s">
        <v>104</v>
      </c>
      <c r="C17" s="49" t="s">
        <v>14</v>
      </c>
      <c r="D17" s="48" t="s">
        <v>68</v>
      </c>
      <c r="E17" s="48" t="s">
        <v>102</v>
      </c>
      <c r="F17" s="51" t="s">
        <v>103</v>
      </c>
      <c r="G17" s="55">
        <v>17</v>
      </c>
      <c r="H17" s="55">
        <v>6</v>
      </c>
      <c r="I17" s="55">
        <v>10</v>
      </c>
      <c r="J17" s="55">
        <v>5</v>
      </c>
      <c r="K17" s="52">
        <f t="shared" si="0"/>
        <v>38</v>
      </c>
      <c r="L17" s="52">
        <v>45</v>
      </c>
      <c r="M17" s="52">
        <f t="shared" si="1"/>
        <v>84.444444444444443</v>
      </c>
      <c r="N17" s="53" t="s">
        <v>27</v>
      </c>
    </row>
    <row r="18" spans="1:14" ht="32.25" customHeight="1">
      <c r="A18" s="30">
        <v>3</v>
      </c>
      <c r="B18" s="47" t="s">
        <v>105</v>
      </c>
      <c r="C18" s="49" t="s">
        <v>14</v>
      </c>
      <c r="D18" s="48" t="s">
        <v>68</v>
      </c>
      <c r="E18" s="48" t="s">
        <v>106</v>
      </c>
      <c r="F18" s="51" t="s">
        <v>103</v>
      </c>
      <c r="G18" s="55">
        <v>14</v>
      </c>
      <c r="H18" s="55">
        <v>6</v>
      </c>
      <c r="I18" s="55">
        <v>9</v>
      </c>
      <c r="J18" s="55">
        <v>5</v>
      </c>
      <c r="K18" s="52">
        <f t="shared" si="0"/>
        <v>34</v>
      </c>
      <c r="L18" s="52">
        <v>45</v>
      </c>
      <c r="M18" s="52">
        <f t="shared" si="1"/>
        <v>75.555555555555557</v>
      </c>
      <c r="N18" s="53" t="s">
        <v>27</v>
      </c>
    </row>
    <row r="19" spans="1:14" ht="31.5" customHeight="1">
      <c r="A19" s="30">
        <v>4</v>
      </c>
      <c r="B19" s="47" t="s">
        <v>107</v>
      </c>
      <c r="C19" s="49" t="s">
        <v>14</v>
      </c>
      <c r="D19" s="48" t="s">
        <v>68</v>
      </c>
      <c r="E19" s="48" t="s">
        <v>30</v>
      </c>
      <c r="F19" s="51" t="s">
        <v>108</v>
      </c>
      <c r="G19" s="55">
        <v>10</v>
      </c>
      <c r="H19" s="55">
        <v>1</v>
      </c>
      <c r="I19" s="55">
        <v>4</v>
      </c>
      <c r="J19" s="55">
        <v>10</v>
      </c>
      <c r="K19" s="52">
        <f t="shared" si="0"/>
        <v>25</v>
      </c>
      <c r="L19" s="52">
        <v>45</v>
      </c>
      <c r="M19" s="52">
        <f t="shared" si="1"/>
        <v>55.555555555555557</v>
      </c>
      <c r="N19" s="53" t="str">
        <f>IF(M20&gt;=50,"призер","участник")</f>
        <v>призер</v>
      </c>
    </row>
    <row r="20" spans="1:14" ht="28.5" customHeight="1">
      <c r="A20" s="30">
        <v>5</v>
      </c>
      <c r="B20" s="47" t="s">
        <v>109</v>
      </c>
      <c r="C20" s="49" t="s">
        <v>14</v>
      </c>
      <c r="D20" s="48" t="s">
        <v>68</v>
      </c>
      <c r="E20" s="48" t="s">
        <v>80</v>
      </c>
      <c r="F20" s="51" t="s">
        <v>108</v>
      </c>
      <c r="G20" s="55">
        <v>11</v>
      </c>
      <c r="H20" s="55">
        <v>3</v>
      </c>
      <c r="I20" s="55">
        <v>4</v>
      </c>
      <c r="J20" s="55">
        <v>7</v>
      </c>
      <c r="K20" s="52">
        <f t="shared" si="0"/>
        <v>25</v>
      </c>
      <c r="L20" s="52">
        <v>45</v>
      </c>
      <c r="M20" s="52">
        <f t="shared" si="1"/>
        <v>55.555555555555557</v>
      </c>
      <c r="N20" s="53" t="str">
        <f>IF(M21&gt;=50,"призер","участник")</f>
        <v>призер</v>
      </c>
    </row>
    <row r="21" spans="1:14" ht="36" customHeight="1">
      <c r="A21" s="30">
        <v>6</v>
      </c>
      <c r="B21" s="47" t="s">
        <v>110</v>
      </c>
      <c r="C21" s="49" t="s">
        <v>14</v>
      </c>
      <c r="D21" s="48" t="s">
        <v>68</v>
      </c>
      <c r="E21" s="48" t="s">
        <v>80</v>
      </c>
      <c r="F21" s="51" t="s">
        <v>108</v>
      </c>
      <c r="G21" s="55">
        <v>11</v>
      </c>
      <c r="H21" s="55">
        <v>2</v>
      </c>
      <c r="I21" s="55">
        <v>5</v>
      </c>
      <c r="J21" s="55">
        <v>6</v>
      </c>
      <c r="K21" s="52">
        <f t="shared" si="0"/>
        <v>24</v>
      </c>
      <c r="L21" s="52">
        <v>45</v>
      </c>
      <c r="M21" s="52">
        <f t="shared" si="1"/>
        <v>53.333333333333336</v>
      </c>
      <c r="N21" s="53" t="s">
        <v>18</v>
      </c>
    </row>
    <row r="22" spans="1:14" ht="30" customHeight="1">
      <c r="A22" s="30">
        <v>7</v>
      </c>
      <c r="B22" s="47" t="s">
        <v>111</v>
      </c>
      <c r="C22" s="49" t="s">
        <v>14</v>
      </c>
      <c r="D22" s="48" t="s">
        <v>68</v>
      </c>
      <c r="E22" s="48" t="s">
        <v>106</v>
      </c>
      <c r="F22" s="51" t="s">
        <v>103</v>
      </c>
      <c r="G22" s="55">
        <v>12</v>
      </c>
      <c r="H22" s="55">
        <v>3</v>
      </c>
      <c r="I22" s="55">
        <v>9</v>
      </c>
      <c r="J22" s="55">
        <v>0</v>
      </c>
      <c r="K22" s="52">
        <f t="shared" si="0"/>
        <v>24</v>
      </c>
      <c r="L22" s="52">
        <v>45</v>
      </c>
      <c r="M22" s="52">
        <f t="shared" si="1"/>
        <v>53.333333333333336</v>
      </c>
      <c r="N22" s="53" t="str">
        <f>IF(M23&gt;=50,"призер","участник")</f>
        <v>призер</v>
      </c>
    </row>
    <row r="23" spans="1:14" ht="33" customHeight="1">
      <c r="A23" s="30">
        <v>8</v>
      </c>
      <c r="B23" s="47" t="s">
        <v>112</v>
      </c>
      <c r="C23" s="49" t="s">
        <v>14</v>
      </c>
      <c r="D23" s="48" t="s">
        <v>68</v>
      </c>
      <c r="E23" s="48" t="s">
        <v>30</v>
      </c>
      <c r="F23" s="51" t="s">
        <v>108</v>
      </c>
      <c r="G23" s="55">
        <v>12</v>
      </c>
      <c r="H23" s="55">
        <v>6</v>
      </c>
      <c r="I23" s="55">
        <v>6</v>
      </c>
      <c r="J23" s="55">
        <v>0</v>
      </c>
      <c r="K23" s="52">
        <f t="shared" si="0"/>
        <v>24</v>
      </c>
      <c r="L23" s="52">
        <v>45</v>
      </c>
      <c r="M23" s="52">
        <f t="shared" si="1"/>
        <v>53.333333333333336</v>
      </c>
      <c r="N23" s="53" t="s">
        <v>18</v>
      </c>
    </row>
    <row r="24" spans="1:14" ht="28.5">
      <c r="A24" s="30">
        <v>9</v>
      </c>
      <c r="B24" s="47" t="s">
        <v>114</v>
      </c>
      <c r="C24" s="49" t="s">
        <v>14</v>
      </c>
      <c r="D24" s="48" t="s">
        <v>68</v>
      </c>
      <c r="E24" s="48" t="s">
        <v>30</v>
      </c>
      <c r="F24" s="51" t="s">
        <v>108</v>
      </c>
      <c r="G24" s="55">
        <v>12</v>
      </c>
      <c r="H24" s="55">
        <v>6</v>
      </c>
      <c r="I24" s="55">
        <v>6</v>
      </c>
      <c r="J24" s="55">
        <v>0</v>
      </c>
      <c r="K24" s="52">
        <f t="shared" si="0"/>
        <v>24</v>
      </c>
      <c r="L24" s="52">
        <v>45</v>
      </c>
      <c r="M24" s="52">
        <f t="shared" si="1"/>
        <v>53.333333333333336</v>
      </c>
      <c r="N24" s="53" t="s">
        <v>18</v>
      </c>
    </row>
    <row r="25" spans="1:14" ht="28.5">
      <c r="A25" s="30">
        <v>10</v>
      </c>
      <c r="B25" s="47" t="s">
        <v>113</v>
      </c>
      <c r="C25" s="49" t="s">
        <v>14</v>
      </c>
      <c r="D25" s="48" t="s">
        <v>68</v>
      </c>
      <c r="E25" s="48" t="s">
        <v>30</v>
      </c>
      <c r="F25" s="51" t="s">
        <v>108</v>
      </c>
      <c r="G25" s="55">
        <v>9</v>
      </c>
      <c r="H25" s="55">
        <v>1</v>
      </c>
      <c r="I25" s="55">
        <v>6</v>
      </c>
      <c r="J25" s="55">
        <v>4</v>
      </c>
      <c r="K25" s="52">
        <f t="shared" si="0"/>
        <v>20</v>
      </c>
      <c r="L25" s="52">
        <v>45</v>
      </c>
      <c r="M25" s="52">
        <f t="shared" si="1"/>
        <v>44.444444444444443</v>
      </c>
      <c r="N25" s="53" t="s">
        <v>17</v>
      </c>
    </row>
    <row r="26" spans="1:14" ht="28.5">
      <c r="A26" s="30">
        <v>11</v>
      </c>
      <c r="B26" s="47" t="s">
        <v>115</v>
      </c>
      <c r="C26" s="49" t="s">
        <v>14</v>
      </c>
      <c r="D26" s="48" t="s">
        <v>68</v>
      </c>
      <c r="E26" s="48" t="s">
        <v>106</v>
      </c>
      <c r="F26" s="51" t="s">
        <v>103</v>
      </c>
      <c r="G26" s="55">
        <v>7</v>
      </c>
      <c r="H26" s="55">
        <v>0</v>
      </c>
      <c r="I26" s="55">
        <v>10</v>
      </c>
      <c r="J26" s="55">
        <v>0</v>
      </c>
      <c r="K26" s="52">
        <f t="shared" si="0"/>
        <v>17</v>
      </c>
      <c r="L26" s="52">
        <v>45</v>
      </c>
      <c r="M26" s="52">
        <f t="shared" si="1"/>
        <v>37.777777777777779</v>
      </c>
      <c r="N26" s="53" t="str">
        <f t="shared" ref="N26:N36" si="2">IF(M27&gt;=50,"призер","участник")</f>
        <v>участник</v>
      </c>
    </row>
    <row r="27" spans="1:14" ht="28.5">
      <c r="A27" s="30">
        <v>12</v>
      </c>
      <c r="B27" s="47" t="s">
        <v>116</v>
      </c>
      <c r="C27" s="49" t="s">
        <v>14</v>
      </c>
      <c r="D27" s="48" t="s">
        <v>68</v>
      </c>
      <c r="E27" s="48" t="s">
        <v>71</v>
      </c>
      <c r="F27" s="51" t="s">
        <v>117</v>
      </c>
      <c r="G27" s="55">
        <v>10</v>
      </c>
      <c r="H27" s="55">
        <v>6</v>
      </c>
      <c r="I27" s="55">
        <v>1</v>
      </c>
      <c r="J27" s="55">
        <v>0</v>
      </c>
      <c r="K27" s="52">
        <f t="shared" si="0"/>
        <v>17</v>
      </c>
      <c r="L27" s="52">
        <v>45</v>
      </c>
      <c r="M27" s="52">
        <f t="shared" si="1"/>
        <v>37.777777777777779</v>
      </c>
      <c r="N27" s="53" t="str">
        <f t="shared" si="2"/>
        <v>участник</v>
      </c>
    </row>
    <row r="28" spans="1:14" ht="28.5">
      <c r="A28" s="30">
        <v>13</v>
      </c>
      <c r="B28" s="47" t="s">
        <v>118</v>
      </c>
      <c r="C28" s="49" t="s">
        <v>14</v>
      </c>
      <c r="D28" s="48" t="s">
        <v>68</v>
      </c>
      <c r="E28" s="48" t="s">
        <v>30</v>
      </c>
      <c r="F28" s="51" t="s">
        <v>108</v>
      </c>
      <c r="G28" s="55">
        <v>8</v>
      </c>
      <c r="H28" s="55">
        <v>1</v>
      </c>
      <c r="I28" s="55">
        <v>6</v>
      </c>
      <c r="J28" s="55">
        <v>0</v>
      </c>
      <c r="K28" s="52">
        <f t="shared" si="0"/>
        <v>15</v>
      </c>
      <c r="L28" s="52">
        <v>45</v>
      </c>
      <c r="M28" s="52">
        <f t="shared" si="1"/>
        <v>33.333333333333336</v>
      </c>
      <c r="N28" s="53" t="str">
        <f t="shared" si="2"/>
        <v>участник</v>
      </c>
    </row>
    <row r="29" spans="1:14" ht="28.5">
      <c r="A29" s="30">
        <v>14</v>
      </c>
      <c r="B29" s="47" t="s">
        <v>119</v>
      </c>
      <c r="C29" s="49" t="s">
        <v>14</v>
      </c>
      <c r="D29" s="48" t="s">
        <v>68</v>
      </c>
      <c r="E29" s="48" t="s">
        <v>80</v>
      </c>
      <c r="F29" s="51" t="s">
        <v>108</v>
      </c>
      <c r="G29" s="55">
        <v>7</v>
      </c>
      <c r="H29" s="55">
        <v>2</v>
      </c>
      <c r="I29" s="55">
        <v>5</v>
      </c>
      <c r="J29" s="55">
        <v>0</v>
      </c>
      <c r="K29" s="52">
        <f t="shared" si="0"/>
        <v>14</v>
      </c>
      <c r="L29" s="52">
        <v>45</v>
      </c>
      <c r="M29" s="52">
        <f t="shared" si="1"/>
        <v>31.111111111111111</v>
      </c>
      <c r="N29" s="53" t="str">
        <f t="shared" si="2"/>
        <v>участник</v>
      </c>
    </row>
    <row r="30" spans="1:14" ht="28.5">
      <c r="A30" s="30">
        <v>15</v>
      </c>
      <c r="B30" s="47" t="s">
        <v>120</v>
      </c>
      <c r="C30" s="49" t="s">
        <v>14</v>
      </c>
      <c r="D30" s="48" t="s">
        <v>68</v>
      </c>
      <c r="E30" s="48" t="s">
        <v>71</v>
      </c>
      <c r="F30" s="51" t="s">
        <v>117</v>
      </c>
      <c r="G30" s="55">
        <v>7</v>
      </c>
      <c r="H30" s="55">
        <v>6</v>
      </c>
      <c r="I30" s="55">
        <v>1</v>
      </c>
      <c r="J30" s="55">
        <v>0</v>
      </c>
      <c r="K30" s="52">
        <f t="shared" si="0"/>
        <v>14</v>
      </c>
      <c r="L30" s="52">
        <v>45</v>
      </c>
      <c r="M30" s="52">
        <f t="shared" si="1"/>
        <v>31.111111111111111</v>
      </c>
      <c r="N30" s="53" t="str">
        <f t="shared" si="2"/>
        <v>участник</v>
      </c>
    </row>
    <row r="31" spans="1:14" ht="28.5">
      <c r="A31" s="30">
        <v>16</v>
      </c>
      <c r="B31" s="47" t="s">
        <v>121</v>
      </c>
      <c r="C31" s="49" t="s">
        <v>14</v>
      </c>
      <c r="D31" s="48" t="s">
        <v>68</v>
      </c>
      <c r="E31" s="48" t="s">
        <v>30</v>
      </c>
      <c r="F31" s="51" t="s">
        <v>108</v>
      </c>
      <c r="G31" s="55">
        <v>10</v>
      </c>
      <c r="H31" s="55">
        <v>0</v>
      </c>
      <c r="I31" s="55">
        <v>2</v>
      </c>
      <c r="J31" s="55">
        <v>0</v>
      </c>
      <c r="K31" s="52">
        <f t="shared" si="0"/>
        <v>12</v>
      </c>
      <c r="L31" s="52">
        <v>45</v>
      </c>
      <c r="M31" s="52">
        <f t="shared" si="1"/>
        <v>26.666666666666668</v>
      </c>
      <c r="N31" s="53" t="str">
        <f t="shared" si="2"/>
        <v>участник</v>
      </c>
    </row>
    <row r="32" spans="1:14" ht="28.5">
      <c r="A32" s="30">
        <v>17</v>
      </c>
      <c r="B32" s="47" t="s">
        <v>122</v>
      </c>
      <c r="C32" s="49" t="s">
        <v>14</v>
      </c>
      <c r="D32" s="48" t="s">
        <v>68</v>
      </c>
      <c r="E32" s="48" t="s">
        <v>71</v>
      </c>
      <c r="F32" s="51" t="s">
        <v>117</v>
      </c>
      <c r="G32" s="55">
        <v>10</v>
      </c>
      <c r="H32" s="55">
        <v>1</v>
      </c>
      <c r="I32" s="55">
        <v>1</v>
      </c>
      <c r="J32" s="55">
        <v>0</v>
      </c>
      <c r="K32" s="52">
        <f t="shared" si="0"/>
        <v>12</v>
      </c>
      <c r="L32" s="52">
        <v>45</v>
      </c>
      <c r="M32" s="52">
        <f t="shared" si="1"/>
        <v>26.666666666666668</v>
      </c>
      <c r="N32" s="53" t="str">
        <f t="shared" si="2"/>
        <v>участник</v>
      </c>
    </row>
    <row r="33" spans="1:19" ht="28.5">
      <c r="A33" s="30">
        <v>18</v>
      </c>
      <c r="B33" s="47" t="s">
        <v>123</v>
      </c>
      <c r="C33" s="49" t="s">
        <v>14</v>
      </c>
      <c r="D33" s="48" t="s">
        <v>68</v>
      </c>
      <c r="E33" s="48" t="s">
        <v>30</v>
      </c>
      <c r="F33" s="51" t="s">
        <v>108</v>
      </c>
      <c r="G33" s="51">
        <v>8</v>
      </c>
      <c r="H33" s="51">
        <v>0</v>
      </c>
      <c r="I33" s="51">
        <v>3</v>
      </c>
      <c r="J33" s="51">
        <v>0</v>
      </c>
      <c r="K33" s="52">
        <f t="shared" si="0"/>
        <v>11</v>
      </c>
      <c r="L33" s="52">
        <v>45</v>
      </c>
      <c r="M33" s="52">
        <f t="shared" si="1"/>
        <v>24.444444444444443</v>
      </c>
      <c r="N33" s="53" t="str">
        <f t="shared" si="2"/>
        <v>участник</v>
      </c>
    </row>
    <row r="34" spans="1:19" ht="28.5">
      <c r="A34" s="30">
        <v>19</v>
      </c>
      <c r="B34" s="47" t="s">
        <v>124</v>
      </c>
      <c r="C34" s="49" t="s">
        <v>14</v>
      </c>
      <c r="D34" s="48" t="s">
        <v>68</v>
      </c>
      <c r="E34" s="48" t="s">
        <v>71</v>
      </c>
      <c r="F34" s="51" t="s">
        <v>117</v>
      </c>
      <c r="G34" s="55">
        <v>8</v>
      </c>
      <c r="H34" s="55">
        <v>1</v>
      </c>
      <c r="I34" s="55">
        <v>0</v>
      </c>
      <c r="J34" s="55">
        <v>0</v>
      </c>
      <c r="K34" s="52">
        <f t="shared" si="0"/>
        <v>9</v>
      </c>
      <c r="L34" s="52">
        <v>45</v>
      </c>
      <c r="M34" s="52">
        <f t="shared" si="1"/>
        <v>20</v>
      </c>
      <c r="N34" s="53" t="str">
        <f t="shared" si="2"/>
        <v>участник</v>
      </c>
    </row>
    <row r="35" spans="1:19" ht="28.5">
      <c r="A35" s="30">
        <v>20</v>
      </c>
      <c r="B35" s="47" t="s">
        <v>125</v>
      </c>
      <c r="C35" s="49" t="s">
        <v>14</v>
      </c>
      <c r="D35" s="48" t="s">
        <v>68</v>
      </c>
      <c r="E35" s="48" t="s">
        <v>71</v>
      </c>
      <c r="F35" s="51" t="s">
        <v>117</v>
      </c>
      <c r="G35" s="55">
        <v>9</v>
      </c>
      <c r="H35" s="55">
        <v>0</v>
      </c>
      <c r="I35" s="55">
        <v>0</v>
      </c>
      <c r="J35" s="55">
        <v>0</v>
      </c>
      <c r="K35" s="52">
        <f t="shared" si="0"/>
        <v>9</v>
      </c>
      <c r="L35" s="52">
        <v>45</v>
      </c>
      <c r="M35" s="52">
        <f t="shared" si="1"/>
        <v>20</v>
      </c>
      <c r="N35" s="53" t="str">
        <f t="shared" si="2"/>
        <v>участник</v>
      </c>
    </row>
    <row r="36" spans="1:19" ht="28.5">
      <c r="A36" s="30">
        <v>21</v>
      </c>
      <c r="B36" s="47" t="s">
        <v>126</v>
      </c>
      <c r="C36" s="49" t="s">
        <v>14</v>
      </c>
      <c r="D36" s="48" t="s">
        <v>68</v>
      </c>
      <c r="E36" s="48" t="s">
        <v>71</v>
      </c>
      <c r="F36" s="51" t="s">
        <v>117</v>
      </c>
      <c r="G36" s="55">
        <v>7</v>
      </c>
      <c r="H36" s="55">
        <v>0</v>
      </c>
      <c r="I36" s="55">
        <v>0</v>
      </c>
      <c r="J36" s="55">
        <v>0</v>
      </c>
      <c r="K36" s="52">
        <f t="shared" si="0"/>
        <v>7</v>
      </c>
      <c r="L36" s="52">
        <v>45</v>
      </c>
      <c r="M36" s="52">
        <f t="shared" si="1"/>
        <v>15.555555555555555</v>
      </c>
      <c r="N36" s="53" t="str">
        <f t="shared" si="2"/>
        <v>участник</v>
      </c>
    </row>
    <row r="39" spans="1:19">
      <c r="B39" s="106"/>
      <c r="C39" s="107"/>
      <c r="D39" s="108"/>
      <c r="E39" s="108"/>
      <c r="F39" s="136"/>
      <c r="G39" s="137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</row>
    <row r="40" spans="1:19" ht="15">
      <c r="B40" s="106"/>
      <c r="C40" s="110"/>
      <c r="D40" s="111"/>
      <c r="E40" s="112"/>
      <c r="F40" s="126"/>
      <c r="G40" s="124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</row>
    <row r="41" spans="1:19" ht="15">
      <c r="B41" s="106"/>
      <c r="C41" s="114"/>
      <c r="D41" s="114"/>
      <c r="E41" s="114"/>
      <c r="F41" s="126"/>
      <c r="G41" s="124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</row>
    <row r="42" spans="1:19" ht="15">
      <c r="B42" s="106"/>
      <c r="C42" s="114"/>
      <c r="D42" s="114"/>
      <c r="E42" s="114"/>
      <c r="F42" s="126"/>
      <c r="G42" s="124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</row>
    <row r="43" spans="1:19" ht="15">
      <c r="B43" s="106"/>
      <c r="C43" s="106"/>
      <c r="D43" s="106"/>
      <c r="E43" s="106"/>
      <c r="F43" s="138"/>
      <c r="G43" s="139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</row>
    <row r="44" spans="1:19" ht="15">
      <c r="B44" s="63"/>
      <c r="C44" s="63"/>
      <c r="D44" s="63"/>
      <c r="E44" s="62"/>
    </row>
    <row r="45" spans="1:19" ht="15">
      <c r="E45" s="64"/>
    </row>
    <row r="46" spans="1:19" ht="15">
      <c r="E46" s="62"/>
    </row>
    <row r="47" spans="1:19">
      <c r="E47" s="61"/>
    </row>
    <row r="48" spans="1:19">
      <c r="E48" s="84"/>
    </row>
    <row r="49" spans="5:5">
      <c r="E49" s="60"/>
    </row>
  </sheetData>
  <sheetProtection selectLockedCells="1" selectUnlockedCells="1"/>
  <mergeCells count="14">
    <mergeCell ref="F39:G39"/>
    <mergeCell ref="F43:G43"/>
    <mergeCell ref="A1:P1"/>
    <mergeCell ref="A4:N4"/>
    <mergeCell ref="A7:N7"/>
    <mergeCell ref="A3:N3"/>
    <mergeCell ref="A6:N6"/>
    <mergeCell ref="A8:N8"/>
    <mergeCell ref="A9:O9"/>
    <mergeCell ref="A10:K10"/>
    <mergeCell ref="A11:O11"/>
    <mergeCell ref="A12:O12"/>
    <mergeCell ref="A13:O13"/>
    <mergeCell ref="A14:O14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5"/>
  <sheetViews>
    <sheetView topLeftCell="A16" workbookViewId="0">
      <selection activeCell="Q22" sqref="Q22"/>
    </sheetView>
  </sheetViews>
  <sheetFormatPr defaultColWidth="7.28515625" defaultRowHeight="12.75"/>
  <cols>
    <col min="1" max="1" width="5.5703125" customWidth="1"/>
    <col min="2" max="2" width="9.85546875" customWidth="1"/>
    <col min="3" max="3" width="18.28515625" customWidth="1"/>
    <col min="4" max="4" width="33.140625" customWidth="1"/>
    <col min="5" max="5" width="28.85546875" customWidth="1"/>
    <col min="6" max="6" width="10.140625" customWidth="1"/>
    <col min="7" max="13" width="6.42578125" customWidth="1"/>
    <col min="14" max="14" width="17.5703125" customWidth="1"/>
    <col min="15" max="15" width="7.42578125" customWidth="1"/>
    <col min="16" max="16" width="8" customWidth="1"/>
    <col min="17" max="17" width="12" customWidth="1"/>
    <col min="20" max="20" width="12.5703125" customWidth="1"/>
  </cols>
  <sheetData>
    <row r="3" spans="1:20" ht="18" customHeight="1">
      <c r="A3" s="147" t="s">
        <v>44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22"/>
      <c r="P3" s="22"/>
      <c r="Q3" s="4"/>
      <c r="R3" s="4"/>
      <c r="S3" s="4"/>
      <c r="T3" s="5"/>
    </row>
    <row r="4" spans="1:20" ht="18.7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22"/>
      <c r="P4" s="22"/>
      <c r="Q4" s="4"/>
      <c r="R4" s="4"/>
      <c r="S4" s="4"/>
      <c r="T4" s="5"/>
    </row>
    <row r="5" spans="1:20" ht="21" customHeight="1">
      <c r="A5" s="148" t="s">
        <v>45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8"/>
      <c r="P5" s="18"/>
      <c r="Q5" s="19"/>
      <c r="R5" s="19"/>
      <c r="S5" s="19"/>
      <c r="T5" s="14"/>
    </row>
    <row r="6" spans="1:20" ht="21.75" customHeight="1">
      <c r="A6" s="148" t="s">
        <v>46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8"/>
      <c r="P6" s="18"/>
      <c r="Q6" s="19"/>
      <c r="R6" s="19"/>
      <c r="S6" s="19"/>
      <c r="T6" s="14"/>
    </row>
    <row r="7" spans="1:20" ht="16.5" customHeight="1">
      <c r="A7" s="143" t="s">
        <v>47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8"/>
      <c r="P7" s="18"/>
      <c r="Q7" s="18"/>
      <c r="R7" s="18"/>
      <c r="S7" s="18"/>
      <c r="T7" s="17"/>
    </row>
    <row r="8" spans="1:20" ht="15">
      <c r="A8" s="144" t="s">
        <v>167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</row>
    <row r="9" spans="1:20" ht="15">
      <c r="A9" s="144" t="s">
        <v>93</v>
      </c>
      <c r="B9" s="144"/>
      <c r="C9" s="144"/>
      <c r="D9" s="144"/>
      <c r="E9" s="144"/>
      <c r="F9" s="144"/>
      <c r="G9" s="144"/>
      <c r="H9" s="144"/>
      <c r="I9" s="144"/>
      <c r="J9" s="144"/>
      <c r="K9" s="24"/>
      <c r="L9" s="24"/>
      <c r="M9" s="24"/>
      <c r="N9" s="24"/>
    </row>
    <row r="10" spans="1:20" s="125" customFormat="1">
      <c r="A10" s="140" t="s">
        <v>166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1:20" s="125" customFormat="1">
      <c r="A11" s="140" t="s">
        <v>165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</row>
    <row r="12" spans="1:20" s="125" customFormat="1">
      <c r="A12" s="140" t="s">
        <v>163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</row>
    <row r="13" spans="1:20" s="125" customFormat="1">
      <c r="A13" s="140" t="s">
        <v>164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</row>
    <row r="14" spans="1:20" ht="0.75" customHeight="1" thickBot="1">
      <c r="A14" s="149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8"/>
      <c r="P14" s="18"/>
      <c r="Q14" s="18"/>
      <c r="R14" s="18"/>
      <c r="S14" s="18"/>
      <c r="T14" s="17"/>
    </row>
    <row r="15" spans="1:20" ht="36.75" customHeight="1" thickBot="1">
      <c r="A15" s="31" t="s">
        <v>0</v>
      </c>
      <c r="B15" s="37" t="s">
        <v>1</v>
      </c>
      <c r="C15" s="44" t="s">
        <v>2</v>
      </c>
      <c r="D15" s="43" t="s">
        <v>3</v>
      </c>
      <c r="E15" s="43" t="s">
        <v>4</v>
      </c>
      <c r="F15" s="45" t="s">
        <v>5</v>
      </c>
      <c r="G15" s="46" t="s">
        <v>6</v>
      </c>
      <c r="H15" s="43" t="s">
        <v>7</v>
      </c>
      <c r="I15" s="43" t="s">
        <v>8</v>
      </c>
      <c r="J15" s="43" t="s">
        <v>9</v>
      </c>
      <c r="K15" s="43" t="s">
        <v>10</v>
      </c>
      <c r="L15" s="43" t="s">
        <v>11</v>
      </c>
      <c r="M15" s="43" t="s">
        <v>12</v>
      </c>
      <c r="N15" s="31" t="s">
        <v>13</v>
      </c>
      <c r="O15" s="18"/>
      <c r="P15" s="18"/>
      <c r="Q15" s="18"/>
      <c r="R15" s="18"/>
      <c r="S15" s="18"/>
      <c r="T15" s="17"/>
    </row>
    <row r="16" spans="1:20" ht="27" customHeight="1">
      <c r="A16" s="30">
        <v>1</v>
      </c>
      <c r="B16" s="47" t="s">
        <v>48</v>
      </c>
      <c r="C16" s="49" t="s">
        <v>14</v>
      </c>
      <c r="D16" s="48" t="s">
        <v>68</v>
      </c>
      <c r="E16" s="48" t="s">
        <v>69</v>
      </c>
      <c r="F16" s="50" t="s">
        <v>72</v>
      </c>
      <c r="G16" s="51">
        <v>9</v>
      </c>
      <c r="H16" s="51">
        <v>9</v>
      </c>
      <c r="I16" s="51">
        <v>19</v>
      </c>
      <c r="J16" s="51">
        <v>9</v>
      </c>
      <c r="K16" s="52">
        <f t="shared" ref="K16:K35" si="0">G16+H16+I16+J16</f>
        <v>46</v>
      </c>
      <c r="L16" s="52">
        <v>60</v>
      </c>
      <c r="M16" s="52">
        <f t="shared" ref="M16:M35" si="1">K16*100/L16</f>
        <v>76.666666666666671</v>
      </c>
      <c r="N16" s="53" t="s">
        <v>27</v>
      </c>
      <c r="O16" s="18"/>
      <c r="P16" s="18"/>
      <c r="Q16" s="18"/>
      <c r="R16" s="18"/>
      <c r="S16" s="18"/>
      <c r="T16" s="17"/>
    </row>
    <row r="17" spans="1:20" ht="27" customHeight="1">
      <c r="A17" s="30">
        <v>2</v>
      </c>
      <c r="B17" s="47" t="s">
        <v>49</v>
      </c>
      <c r="C17" s="49" t="s">
        <v>14</v>
      </c>
      <c r="D17" s="48" t="s">
        <v>68</v>
      </c>
      <c r="E17" s="48" t="s">
        <v>69</v>
      </c>
      <c r="F17" s="50" t="s">
        <v>73</v>
      </c>
      <c r="G17" s="55">
        <v>10</v>
      </c>
      <c r="H17" s="55">
        <v>10</v>
      </c>
      <c r="I17" s="55">
        <v>10</v>
      </c>
      <c r="J17" s="55">
        <v>8</v>
      </c>
      <c r="K17" s="52">
        <f t="shared" si="0"/>
        <v>38</v>
      </c>
      <c r="L17" s="52">
        <v>60</v>
      </c>
      <c r="M17" s="52">
        <f t="shared" si="1"/>
        <v>63.333333333333336</v>
      </c>
      <c r="N17" s="53" t="s">
        <v>18</v>
      </c>
      <c r="O17" s="18"/>
      <c r="P17" s="18"/>
      <c r="Q17" s="18"/>
      <c r="R17" s="18"/>
      <c r="S17" s="18"/>
      <c r="T17" s="17"/>
    </row>
    <row r="18" spans="1:20" ht="27" customHeight="1">
      <c r="A18" s="30">
        <v>3</v>
      </c>
      <c r="B18" s="47" t="s">
        <v>50</v>
      </c>
      <c r="C18" s="49" t="s">
        <v>14</v>
      </c>
      <c r="D18" s="48" t="s">
        <v>68</v>
      </c>
      <c r="E18" s="48" t="s">
        <v>69</v>
      </c>
      <c r="F18" s="56" t="s">
        <v>74</v>
      </c>
      <c r="G18" s="55">
        <v>9</v>
      </c>
      <c r="H18" s="55">
        <v>8</v>
      </c>
      <c r="I18" s="55">
        <v>20</v>
      </c>
      <c r="J18" s="55">
        <v>8</v>
      </c>
      <c r="K18" s="52">
        <f t="shared" si="0"/>
        <v>45</v>
      </c>
      <c r="L18" s="52">
        <v>60</v>
      </c>
      <c r="M18" s="52">
        <f t="shared" si="1"/>
        <v>75</v>
      </c>
      <c r="N18" s="53" t="s">
        <v>27</v>
      </c>
      <c r="O18" s="18"/>
      <c r="P18" s="18"/>
      <c r="Q18" s="18"/>
      <c r="R18" s="18"/>
      <c r="S18" s="18"/>
      <c r="T18" s="17"/>
    </row>
    <row r="19" spans="1:20" ht="27" customHeight="1">
      <c r="A19" s="30">
        <v>4</v>
      </c>
      <c r="B19" s="47" t="s">
        <v>51</v>
      </c>
      <c r="C19" s="49" t="s">
        <v>14</v>
      </c>
      <c r="D19" s="48" t="s">
        <v>68</v>
      </c>
      <c r="E19" s="48" t="s">
        <v>70</v>
      </c>
      <c r="F19" s="50" t="s">
        <v>74</v>
      </c>
      <c r="G19" s="55">
        <v>3</v>
      </c>
      <c r="H19" s="55">
        <v>6</v>
      </c>
      <c r="I19" s="55">
        <v>19</v>
      </c>
      <c r="J19" s="55">
        <v>7</v>
      </c>
      <c r="K19" s="52">
        <f t="shared" si="0"/>
        <v>35</v>
      </c>
      <c r="L19" s="52">
        <v>60</v>
      </c>
      <c r="M19" s="52">
        <f t="shared" si="1"/>
        <v>58.333333333333336</v>
      </c>
      <c r="N19" s="53" t="s">
        <v>18</v>
      </c>
      <c r="O19" s="18"/>
      <c r="P19" s="18"/>
      <c r="Q19" s="18"/>
      <c r="R19" s="18"/>
      <c r="S19" s="18"/>
      <c r="T19" s="17"/>
    </row>
    <row r="20" spans="1:20" ht="27" customHeight="1">
      <c r="A20" s="30">
        <v>6</v>
      </c>
      <c r="B20" s="47" t="s">
        <v>52</v>
      </c>
      <c r="C20" s="49" t="s">
        <v>14</v>
      </c>
      <c r="D20" s="48" t="s">
        <v>68</v>
      </c>
      <c r="E20" s="48" t="s">
        <v>70</v>
      </c>
      <c r="F20" s="50" t="s">
        <v>74</v>
      </c>
      <c r="G20" s="55">
        <v>9</v>
      </c>
      <c r="H20" s="55">
        <v>7</v>
      </c>
      <c r="I20" s="55">
        <v>7</v>
      </c>
      <c r="J20" s="55">
        <v>3</v>
      </c>
      <c r="K20" s="52">
        <f t="shared" si="0"/>
        <v>26</v>
      </c>
      <c r="L20" s="52">
        <v>60</v>
      </c>
      <c r="M20" s="52">
        <f t="shared" si="1"/>
        <v>43.333333333333336</v>
      </c>
      <c r="N20" s="53" t="s">
        <v>17</v>
      </c>
      <c r="O20" s="18"/>
      <c r="P20" s="18"/>
      <c r="Q20" s="18"/>
      <c r="R20" s="18"/>
      <c r="S20" s="18"/>
      <c r="T20" s="17"/>
    </row>
    <row r="21" spans="1:20" ht="27" customHeight="1">
      <c r="A21" s="30">
        <v>5</v>
      </c>
      <c r="B21" s="47" t="s">
        <v>53</v>
      </c>
      <c r="C21" s="49" t="s">
        <v>14</v>
      </c>
      <c r="D21" s="48" t="s">
        <v>68</v>
      </c>
      <c r="E21" s="48" t="s">
        <v>70</v>
      </c>
      <c r="F21" s="50" t="s">
        <v>74</v>
      </c>
      <c r="G21" s="55">
        <v>4</v>
      </c>
      <c r="H21" s="55">
        <v>3</v>
      </c>
      <c r="I21" s="55">
        <v>18</v>
      </c>
      <c r="J21" s="55">
        <v>0</v>
      </c>
      <c r="K21" s="52">
        <f t="shared" si="0"/>
        <v>25</v>
      </c>
      <c r="L21" s="52">
        <v>60</v>
      </c>
      <c r="M21" s="52">
        <f t="shared" si="1"/>
        <v>41.666666666666664</v>
      </c>
      <c r="N21" s="53" t="s">
        <v>17</v>
      </c>
      <c r="O21" s="18"/>
      <c r="P21" s="18"/>
      <c r="Q21" s="18"/>
      <c r="R21" s="18"/>
      <c r="S21" s="18"/>
      <c r="T21" s="17"/>
    </row>
    <row r="22" spans="1:20" ht="27" customHeight="1">
      <c r="A22" s="30">
        <v>7</v>
      </c>
      <c r="B22" s="47" t="s">
        <v>54</v>
      </c>
      <c r="C22" s="49" t="s">
        <v>14</v>
      </c>
      <c r="D22" s="48" t="s">
        <v>68</v>
      </c>
      <c r="E22" s="48" t="s">
        <v>69</v>
      </c>
      <c r="F22" s="50" t="s">
        <v>74</v>
      </c>
      <c r="G22" s="55">
        <v>9</v>
      </c>
      <c r="H22" s="55">
        <v>3</v>
      </c>
      <c r="I22" s="55">
        <v>7</v>
      </c>
      <c r="J22" s="55">
        <v>5</v>
      </c>
      <c r="K22" s="52">
        <f t="shared" si="0"/>
        <v>24</v>
      </c>
      <c r="L22" s="52">
        <v>60</v>
      </c>
      <c r="M22" s="52">
        <f t="shared" si="1"/>
        <v>40</v>
      </c>
      <c r="N22" s="53" t="s">
        <v>17</v>
      </c>
      <c r="O22" s="18"/>
      <c r="P22" s="18"/>
      <c r="Q22" s="18"/>
      <c r="R22" s="18"/>
      <c r="S22" s="18"/>
      <c r="T22" s="17"/>
    </row>
    <row r="23" spans="1:20" ht="27" customHeight="1">
      <c r="A23" s="30">
        <v>8</v>
      </c>
      <c r="B23" s="47" t="s">
        <v>55</v>
      </c>
      <c r="C23" s="49" t="s">
        <v>14</v>
      </c>
      <c r="D23" s="48" t="s">
        <v>68</v>
      </c>
      <c r="E23" s="48" t="s">
        <v>30</v>
      </c>
      <c r="F23" s="56" t="s">
        <v>72</v>
      </c>
      <c r="G23" s="55">
        <v>7</v>
      </c>
      <c r="H23" s="55">
        <v>2</v>
      </c>
      <c r="I23" s="55">
        <v>8</v>
      </c>
      <c r="J23" s="55">
        <v>6</v>
      </c>
      <c r="K23" s="52">
        <f t="shared" si="0"/>
        <v>23</v>
      </c>
      <c r="L23" s="52">
        <v>60</v>
      </c>
      <c r="M23" s="52">
        <f t="shared" si="1"/>
        <v>38.333333333333336</v>
      </c>
      <c r="N23" s="53" t="s">
        <v>17</v>
      </c>
      <c r="O23" s="18"/>
      <c r="P23" s="18"/>
      <c r="Q23" s="18"/>
      <c r="R23" s="18"/>
      <c r="S23" s="18"/>
      <c r="T23" s="17"/>
    </row>
    <row r="24" spans="1:20" ht="27" customHeight="1">
      <c r="A24" s="30">
        <v>9</v>
      </c>
      <c r="B24" s="47" t="s">
        <v>56</v>
      </c>
      <c r="C24" s="49" t="s">
        <v>14</v>
      </c>
      <c r="D24" s="48" t="s">
        <v>68</v>
      </c>
      <c r="E24" s="48" t="s">
        <v>69</v>
      </c>
      <c r="F24" s="50" t="s">
        <v>72</v>
      </c>
      <c r="G24" s="55">
        <v>8</v>
      </c>
      <c r="H24" s="55">
        <v>5</v>
      </c>
      <c r="I24" s="55">
        <v>3</v>
      </c>
      <c r="J24" s="55">
        <v>5</v>
      </c>
      <c r="K24" s="52">
        <f t="shared" si="0"/>
        <v>21</v>
      </c>
      <c r="L24" s="52">
        <v>60</v>
      </c>
      <c r="M24" s="52">
        <f t="shared" si="1"/>
        <v>35</v>
      </c>
      <c r="N24" s="53" t="s">
        <v>17</v>
      </c>
      <c r="O24" s="18"/>
      <c r="P24" s="18"/>
      <c r="Q24" s="18"/>
      <c r="R24" s="18"/>
      <c r="S24" s="18"/>
      <c r="T24" s="17"/>
    </row>
    <row r="25" spans="1:20" ht="27" customHeight="1">
      <c r="A25" s="30">
        <v>10</v>
      </c>
      <c r="B25" s="47" t="s">
        <v>57</v>
      </c>
      <c r="C25" s="49" t="s">
        <v>14</v>
      </c>
      <c r="D25" s="48" t="s">
        <v>68</v>
      </c>
      <c r="E25" s="48" t="s">
        <v>30</v>
      </c>
      <c r="F25" s="50" t="s">
        <v>72</v>
      </c>
      <c r="G25" s="55">
        <v>2</v>
      </c>
      <c r="H25" s="55">
        <v>4</v>
      </c>
      <c r="I25" s="55">
        <v>8</v>
      </c>
      <c r="J25" s="55">
        <v>7</v>
      </c>
      <c r="K25" s="52">
        <f t="shared" si="0"/>
        <v>21</v>
      </c>
      <c r="L25" s="52">
        <v>60</v>
      </c>
      <c r="M25" s="52">
        <f t="shared" si="1"/>
        <v>35</v>
      </c>
      <c r="N25" s="53" t="s">
        <v>17</v>
      </c>
      <c r="O25" s="18"/>
      <c r="P25" s="18"/>
      <c r="Q25" s="18"/>
      <c r="R25" s="18"/>
      <c r="S25" s="18"/>
      <c r="T25" s="17"/>
    </row>
    <row r="26" spans="1:20" ht="27" customHeight="1">
      <c r="A26" s="30">
        <v>11</v>
      </c>
      <c r="B26" s="47" t="s">
        <v>58</v>
      </c>
      <c r="C26" s="49" t="s">
        <v>14</v>
      </c>
      <c r="D26" s="48" t="s">
        <v>68</v>
      </c>
      <c r="E26" s="48" t="s">
        <v>69</v>
      </c>
      <c r="F26" s="50" t="s">
        <v>72</v>
      </c>
      <c r="G26" s="55">
        <v>8</v>
      </c>
      <c r="H26" s="55">
        <v>3</v>
      </c>
      <c r="I26" s="55">
        <v>5</v>
      </c>
      <c r="J26" s="55">
        <v>4</v>
      </c>
      <c r="K26" s="52">
        <f t="shared" si="0"/>
        <v>20</v>
      </c>
      <c r="L26" s="52">
        <v>60</v>
      </c>
      <c r="M26" s="52">
        <f t="shared" si="1"/>
        <v>33.333333333333336</v>
      </c>
      <c r="N26" s="53" t="s">
        <v>17</v>
      </c>
      <c r="O26" s="18"/>
      <c r="P26" s="18"/>
      <c r="Q26" s="18"/>
      <c r="R26" s="18"/>
      <c r="S26" s="18"/>
      <c r="T26" s="17"/>
    </row>
    <row r="27" spans="1:20" ht="27" customHeight="1">
      <c r="A27" s="30">
        <v>12</v>
      </c>
      <c r="B27" s="47" t="s">
        <v>59</v>
      </c>
      <c r="C27" s="49" t="s">
        <v>14</v>
      </c>
      <c r="D27" s="48" t="s">
        <v>68</v>
      </c>
      <c r="E27" s="48" t="s">
        <v>30</v>
      </c>
      <c r="F27" s="50" t="s">
        <v>72</v>
      </c>
      <c r="G27" s="55">
        <v>6</v>
      </c>
      <c r="H27" s="55">
        <v>6</v>
      </c>
      <c r="I27" s="55">
        <v>8</v>
      </c>
      <c r="J27" s="55">
        <v>0</v>
      </c>
      <c r="K27" s="52">
        <f t="shared" si="0"/>
        <v>20</v>
      </c>
      <c r="L27" s="52">
        <v>60</v>
      </c>
      <c r="M27" s="52">
        <f t="shared" si="1"/>
        <v>33.333333333333336</v>
      </c>
      <c r="N27" s="53" t="s">
        <v>17</v>
      </c>
      <c r="O27" s="18"/>
      <c r="P27" s="18"/>
      <c r="Q27" s="18"/>
      <c r="R27" s="18"/>
      <c r="S27" s="18"/>
      <c r="T27" s="17"/>
    </row>
    <row r="28" spans="1:20" ht="27" customHeight="1">
      <c r="A28" s="30">
        <v>13</v>
      </c>
      <c r="B28" s="47" t="s">
        <v>60</v>
      </c>
      <c r="C28" s="49" t="s">
        <v>14</v>
      </c>
      <c r="D28" s="48" t="s">
        <v>68</v>
      </c>
      <c r="E28" s="48" t="s">
        <v>69</v>
      </c>
      <c r="F28" s="56" t="s">
        <v>72</v>
      </c>
      <c r="G28" s="55">
        <v>5</v>
      </c>
      <c r="H28" s="55">
        <v>3</v>
      </c>
      <c r="I28" s="55">
        <v>6</v>
      </c>
      <c r="J28" s="55">
        <v>4</v>
      </c>
      <c r="K28" s="52">
        <f t="shared" si="0"/>
        <v>18</v>
      </c>
      <c r="L28" s="52">
        <v>60</v>
      </c>
      <c r="M28" s="52">
        <f t="shared" si="1"/>
        <v>30</v>
      </c>
      <c r="N28" s="53" t="s">
        <v>17</v>
      </c>
      <c r="O28" s="18"/>
      <c r="P28" s="18"/>
      <c r="Q28" s="18"/>
      <c r="R28" s="18"/>
      <c r="S28" s="18"/>
      <c r="T28" s="17"/>
    </row>
    <row r="29" spans="1:20" ht="27" customHeight="1">
      <c r="A29" s="30">
        <v>14</v>
      </c>
      <c r="B29" s="47" t="s">
        <v>61</v>
      </c>
      <c r="C29" s="49" t="s">
        <v>14</v>
      </c>
      <c r="D29" s="48" t="s">
        <v>68</v>
      </c>
      <c r="E29" s="48" t="s">
        <v>69</v>
      </c>
      <c r="F29" s="57" t="s">
        <v>73</v>
      </c>
      <c r="G29" s="55">
        <v>6</v>
      </c>
      <c r="H29" s="55">
        <v>5</v>
      </c>
      <c r="I29" s="55">
        <v>7</v>
      </c>
      <c r="J29" s="55">
        <v>0</v>
      </c>
      <c r="K29" s="52">
        <f t="shared" si="0"/>
        <v>18</v>
      </c>
      <c r="L29" s="52">
        <v>60</v>
      </c>
      <c r="M29" s="52">
        <f t="shared" si="1"/>
        <v>30</v>
      </c>
      <c r="N29" s="53" t="s">
        <v>17</v>
      </c>
      <c r="O29" s="18"/>
      <c r="P29" s="18"/>
      <c r="Q29" s="18"/>
      <c r="R29" s="18"/>
      <c r="S29" s="18"/>
      <c r="T29" s="17"/>
    </row>
    <row r="30" spans="1:20" ht="27" customHeight="1">
      <c r="A30" s="30">
        <v>15</v>
      </c>
      <c r="B30" s="47" t="s">
        <v>62</v>
      </c>
      <c r="C30" s="49" t="s">
        <v>14</v>
      </c>
      <c r="D30" s="48" t="s">
        <v>68</v>
      </c>
      <c r="E30" s="48" t="s">
        <v>30</v>
      </c>
      <c r="F30" s="50" t="s">
        <v>72</v>
      </c>
      <c r="G30" s="55">
        <v>3</v>
      </c>
      <c r="H30" s="55">
        <v>4</v>
      </c>
      <c r="I30" s="55">
        <v>8</v>
      </c>
      <c r="J30" s="55">
        <v>2</v>
      </c>
      <c r="K30" s="52">
        <f t="shared" si="0"/>
        <v>17</v>
      </c>
      <c r="L30" s="52">
        <v>60</v>
      </c>
      <c r="M30" s="52">
        <f t="shared" si="1"/>
        <v>28.333333333333332</v>
      </c>
      <c r="N30" s="53" t="s">
        <v>17</v>
      </c>
      <c r="O30" s="18"/>
      <c r="P30" s="18"/>
      <c r="Q30" s="18"/>
      <c r="R30" s="18"/>
      <c r="S30" s="18"/>
      <c r="T30" s="17"/>
    </row>
    <row r="31" spans="1:20" ht="27" customHeight="1">
      <c r="A31" s="30">
        <v>16</v>
      </c>
      <c r="B31" s="47" t="s">
        <v>63</v>
      </c>
      <c r="C31" s="49" t="s">
        <v>14</v>
      </c>
      <c r="D31" s="48" t="s">
        <v>68</v>
      </c>
      <c r="E31" s="48" t="s">
        <v>30</v>
      </c>
      <c r="F31" s="50" t="s">
        <v>72</v>
      </c>
      <c r="G31" s="55">
        <v>2</v>
      </c>
      <c r="H31" s="55">
        <v>1</v>
      </c>
      <c r="I31" s="55">
        <v>7</v>
      </c>
      <c r="J31" s="55">
        <v>4</v>
      </c>
      <c r="K31" s="52">
        <f t="shared" si="0"/>
        <v>14</v>
      </c>
      <c r="L31" s="52">
        <v>60</v>
      </c>
      <c r="M31" s="52">
        <f t="shared" si="1"/>
        <v>23.333333333333332</v>
      </c>
      <c r="N31" s="53" t="s">
        <v>17</v>
      </c>
      <c r="O31" s="18"/>
      <c r="P31" s="18"/>
      <c r="Q31" s="18"/>
      <c r="R31" s="18"/>
      <c r="S31" s="18"/>
      <c r="T31" s="17"/>
    </row>
    <row r="32" spans="1:20" ht="27" customHeight="1">
      <c r="A32" s="30">
        <v>17</v>
      </c>
      <c r="B32" s="47" t="s">
        <v>64</v>
      </c>
      <c r="C32" s="49" t="s">
        <v>14</v>
      </c>
      <c r="D32" s="48" t="s">
        <v>68</v>
      </c>
      <c r="E32" s="48" t="s">
        <v>69</v>
      </c>
      <c r="F32" s="50" t="s">
        <v>75</v>
      </c>
      <c r="G32" s="55">
        <v>4</v>
      </c>
      <c r="H32" s="55">
        <v>3</v>
      </c>
      <c r="I32" s="55">
        <v>5</v>
      </c>
      <c r="J32" s="55">
        <v>0</v>
      </c>
      <c r="K32" s="52">
        <f t="shared" si="0"/>
        <v>12</v>
      </c>
      <c r="L32" s="52">
        <v>60</v>
      </c>
      <c r="M32" s="52">
        <f t="shared" si="1"/>
        <v>20</v>
      </c>
      <c r="N32" s="53" t="s">
        <v>17</v>
      </c>
      <c r="O32" s="18"/>
      <c r="P32" s="18"/>
      <c r="Q32" s="18"/>
      <c r="R32" s="18"/>
      <c r="S32" s="18"/>
      <c r="T32" s="17"/>
    </row>
    <row r="33" spans="1:20" ht="27" customHeight="1">
      <c r="A33" s="30">
        <v>18</v>
      </c>
      <c r="B33" s="47" t="s">
        <v>65</v>
      </c>
      <c r="C33" s="49" t="s">
        <v>14</v>
      </c>
      <c r="D33" s="48" t="s">
        <v>68</v>
      </c>
      <c r="E33" s="48" t="s">
        <v>71</v>
      </c>
      <c r="F33" s="50" t="s">
        <v>76</v>
      </c>
      <c r="G33" s="51">
        <v>5</v>
      </c>
      <c r="H33" s="51">
        <v>3</v>
      </c>
      <c r="I33" s="51">
        <v>0</v>
      </c>
      <c r="J33" s="51">
        <v>0</v>
      </c>
      <c r="K33" s="52">
        <f t="shared" si="0"/>
        <v>8</v>
      </c>
      <c r="L33" s="52">
        <v>60</v>
      </c>
      <c r="M33" s="52">
        <f t="shared" si="1"/>
        <v>13.333333333333334</v>
      </c>
      <c r="N33" s="53" t="s">
        <v>17</v>
      </c>
      <c r="O33" s="18"/>
      <c r="P33" s="18"/>
      <c r="Q33" s="18"/>
      <c r="R33" s="18"/>
      <c r="S33" s="18"/>
      <c r="T33" s="17"/>
    </row>
    <row r="34" spans="1:20" ht="27" customHeight="1">
      <c r="A34" s="30">
        <v>19</v>
      </c>
      <c r="B34" s="47" t="s">
        <v>66</v>
      </c>
      <c r="C34" s="49" t="s">
        <v>14</v>
      </c>
      <c r="D34" s="48" t="s">
        <v>68</v>
      </c>
      <c r="E34" s="48" t="s">
        <v>69</v>
      </c>
      <c r="F34" s="56" t="s">
        <v>73</v>
      </c>
      <c r="G34" s="55">
        <v>4</v>
      </c>
      <c r="H34" s="55">
        <v>1</v>
      </c>
      <c r="I34" s="55">
        <v>3</v>
      </c>
      <c r="J34" s="55">
        <v>0</v>
      </c>
      <c r="K34" s="52">
        <f t="shared" si="0"/>
        <v>8</v>
      </c>
      <c r="L34" s="52">
        <v>60</v>
      </c>
      <c r="M34" s="52">
        <f t="shared" si="1"/>
        <v>13.333333333333334</v>
      </c>
      <c r="N34" s="53" t="s">
        <v>17</v>
      </c>
      <c r="O34" s="18"/>
      <c r="P34" s="18"/>
      <c r="Q34" s="18"/>
      <c r="R34" s="18"/>
      <c r="S34" s="18"/>
      <c r="T34" s="17"/>
    </row>
    <row r="35" spans="1:20" ht="27" customHeight="1">
      <c r="A35" s="30">
        <v>20</v>
      </c>
      <c r="B35" s="47" t="s">
        <v>67</v>
      </c>
      <c r="C35" s="58" t="s">
        <v>14</v>
      </c>
      <c r="D35" s="54" t="s">
        <v>68</v>
      </c>
      <c r="E35" s="54" t="s">
        <v>71</v>
      </c>
      <c r="F35" s="59" t="s">
        <v>76</v>
      </c>
      <c r="G35" s="55">
        <v>4</v>
      </c>
      <c r="H35" s="55">
        <v>1</v>
      </c>
      <c r="I35" s="55">
        <v>0</v>
      </c>
      <c r="J35" s="55">
        <v>0</v>
      </c>
      <c r="K35" s="52">
        <f t="shared" si="0"/>
        <v>5</v>
      </c>
      <c r="L35" s="52">
        <v>60</v>
      </c>
      <c r="M35" s="52">
        <f t="shared" si="1"/>
        <v>8.3333333333333339</v>
      </c>
      <c r="N35" s="53" t="s">
        <v>17</v>
      </c>
      <c r="O35" s="18"/>
      <c r="P35" s="18"/>
      <c r="Q35" s="18"/>
      <c r="R35" s="18"/>
      <c r="S35" s="18"/>
      <c r="T35" s="17"/>
    </row>
    <row r="36" spans="1:20" ht="19.5" customHeight="1">
      <c r="O36" s="18"/>
      <c r="P36" s="18"/>
      <c r="Q36" s="18"/>
      <c r="R36" s="18"/>
      <c r="S36" s="18"/>
      <c r="T36" s="17"/>
    </row>
    <row r="37" spans="1:20" ht="19.5" customHeight="1">
      <c r="O37" s="18"/>
      <c r="P37" s="18"/>
      <c r="Q37" s="18"/>
      <c r="R37" s="18"/>
      <c r="S37" s="18"/>
      <c r="T37" s="17"/>
    </row>
    <row r="38" spans="1:20">
      <c r="B38" s="106"/>
      <c r="C38" s="107"/>
      <c r="D38" s="108"/>
      <c r="E38" s="108"/>
      <c r="F38" s="136"/>
      <c r="G38" s="137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</row>
    <row r="39" spans="1:20" ht="15">
      <c r="B39" s="106"/>
      <c r="C39" s="110"/>
      <c r="D39" s="111"/>
      <c r="E39" s="112"/>
      <c r="F39" s="126"/>
      <c r="G39" s="124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</row>
    <row r="40" spans="1:20" ht="15">
      <c r="B40" s="106"/>
      <c r="C40" s="114"/>
      <c r="D40" s="114"/>
      <c r="E40" s="114"/>
      <c r="F40" s="126"/>
      <c r="G40" s="124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</row>
    <row r="41" spans="1:20" ht="15">
      <c r="B41" s="106"/>
      <c r="C41" s="114"/>
      <c r="D41" s="114"/>
      <c r="E41" s="114"/>
      <c r="F41" s="126"/>
      <c r="G41" s="124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</row>
    <row r="42" spans="1:20" ht="15">
      <c r="B42" s="106"/>
      <c r="C42" s="106"/>
      <c r="D42" s="106"/>
      <c r="E42" s="106"/>
      <c r="F42" s="138"/>
      <c r="G42" s="139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</row>
    <row r="43" spans="1:20" ht="15">
      <c r="B43" s="63"/>
      <c r="C43" s="63"/>
      <c r="D43" s="63"/>
      <c r="E43" s="62"/>
      <c r="F43" s="122"/>
    </row>
    <row r="44" spans="1:20" ht="15">
      <c r="E44" s="64"/>
      <c r="O44" s="18"/>
      <c r="P44" s="18"/>
      <c r="Q44" s="18"/>
      <c r="R44" s="18"/>
      <c r="S44" s="18"/>
      <c r="T44" s="17"/>
    </row>
    <row r="45" spans="1:20" ht="15">
      <c r="E45" s="62"/>
      <c r="O45" s="18"/>
      <c r="P45" s="18"/>
      <c r="Q45" s="18"/>
      <c r="R45" s="18"/>
      <c r="S45" s="18"/>
      <c r="T45" s="17"/>
    </row>
    <row r="46" spans="1:20" ht="24" customHeight="1">
      <c r="E46" s="65"/>
      <c r="O46" s="1"/>
      <c r="P46" s="1"/>
      <c r="Q46" s="1"/>
      <c r="R46" s="1"/>
      <c r="S46" s="1"/>
      <c r="T46" s="1"/>
    </row>
    <row r="47" spans="1:20" ht="15">
      <c r="E47" s="65"/>
      <c r="O47" s="21"/>
      <c r="P47" s="21"/>
      <c r="Q47" s="21"/>
      <c r="R47" s="21"/>
      <c r="S47" s="21"/>
      <c r="T47" s="21"/>
    </row>
    <row r="48" spans="1:20">
      <c r="E48" s="60"/>
      <c r="O48" s="21"/>
      <c r="P48" s="21"/>
      <c r="Q48" s="21"/>
      <c r="R48" s="21"/>
      <c r="S48" s="21"/>
      <c r="T48" s="21"/>
    </row>
    <row r="49" spans="1:20">
      <c r="A49" s="21"/>
      <c r="B49" s="21"/>
      <c r="C49" s="21"/>
      <c r="D49" s="21"/>
      <c r="E49" s="21"/>
      <c r="F49" s="15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spans="1:20">
      <c r="A50" s="21"/>
      <c r="B50" s="21"/>
      <c r="C50" s="21"/>
      <c r="D50" s="21"/>
      <c r="E50" s="21"/>
      <c r="F50" s="15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20">
      <c r="A51" s="21"/>
      <c r="B51" s="21"/>
      <c r="C51" s="21"/>
      <c r="D51" s="21"/>
      <c r="E51" s="21"/>
      <c r="F51" s="15"/>
    </row>
    <row r="52" spans="1:20">
      <c r="A52" s="21"/>
      <c r="B52" s="21"/>
      <c r="C52" s="21"/>
      <c r="D52" s="21"/>
      <c r="E52" s="21"/>
      <c r="F52" s="15"/>
    </row>
    <row r="53" spans="1:20">
      <c r="A53" s="21"/>
      <c r="B53" s="21"/>
      <c r="C53" s="21"/>
      <c r="D53" s="21"/>
      <c r="E53" s="21"/>
      <c r="F53" s="15"/>
    </row>
    <row r="54" spans="1:20">
      <c r="A54" s="21"/>
      <c r="B54" s="21"/>
      <c r="C54" s="21"/>
      <c r="D54" s="21"/>
      <c r="E54" s="21"/>
      <c r="F54" s="15"/>
    </row>
    <row r="55" spans="1:20">
      <c r="A55" s="21"/>
      <c r="B55" s="21"/>
      <c r="C55" s="21"/>
      <c r="D55" s="21"/>
      <c r="E55" s="21"/>
      <c r="F55" s="15"/>
    </row>
  </sheetData>
  <sheetProtection selectLockedCells="1" selectUnlockedCells="1"/>
  <mergeCells count="13">
    <mergeCell ref="A3:N3"/>
    <mergeCell ref="A5:N5"/>
    <mergeCell ref="A6:N6"/>
    <mergeCell ref="A7:N7"/>
    <mergeCell ref="A14:N14"/>
    <mergeCell ref="A13:N13"/>
    <mergeCell ref="F38:G38"/>
    <mergeCell ref="F42:G42"/>
    <mergeCell ref="A8:N8"/>
    <mergeCell ref="A9:J9"/>
    <mergeCell ref="A10:N10"/>
    <mergeCell ref="A11:N11"/>
    <mergeCell ref="A12:N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="90" zoomScaleNormal="90" workbookViewId="0">
      <selection activeCell="A6" sqref="A6:IV11"/>
    </sheetView>
  </sheetViews>
  <sheetFormatPr defaultColWidth="7.28515625" defaultRowHeight="12.75"/>
  <cols>
    <col min="1" max="1" width="4.28515625" customWidth="1"/>
    <col min="2" max="2" width="9.5703125" customWidth="1"/>
    <col min="3" max="3" width="13.28515625" customWidth="1"/>
    <col min="4" max="4" width="18.85546875" style="127" customWidth="1"/>
    <col min="5" max="6" width="8.5703125" style="130" customWidth="1"/>
    <col min="7" max="7" width="19.7109375" customWidth="1"/>
    <col min="8" max="8" width="9.7109375" customWidth="1"/>
    <col min="9" max="9" width="9.85546875" customWidth="1"/>
    <col min="10" max="10" width="9.5703125" customWidth="1"/>
    <col min="11" max="11" width="9.42578125" customWidth="1"/>
    <col min="12" max="12" width="12" customWidth="1"/>
    <col min="13" max="13" width="9" customWidth="1"/>
    <col min="14" max="14" width="17.42578125" customWidth="1"/>
    <col min="15" max="15" width="13.5703125" customWidth="1"/>
  </cols>
  <sheetData>
    <row r="1" spans="1:17" ht="15" customHeight="1"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7" ht="15" customHeight="1">
      <c r="B2" s="146" t="s">
        <v>29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</row>
    <row r="3" spans="1:17" ht="15" customHeight="1">
      <c r="A3" s="150" t="s">
        <v>168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</row>
    <row r="4" spans="1:17" ht="14.25" customHeight="1">
      <c r="A4" s="150" t="s">
        <v>127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</row>
    <row r="5" spans="1:17" ht="15">
      <c r="A5" s="151" t="s">
        <v>15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1:17" ht="15">
      <c r="A6" s="144" t="s">
        <v>167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</row>
    <row r="7" spans="1:17" ht="15">
      <c r="A7" s="144" t="s">
        <v>93</v>
      </c>
      <c r="B7" s="144"/>
      <c r="C7" s="144"/>
      <c r="D7" s="144"/>
      <c r="E7" s="144"/>
      <c r="F7" s="144"/>
      <c r="G7" s="144"/>
      <c r="H7" s="144"/>
      <c r="I7" s="144"/>
      <c r="J7" s="144"/>
      <c r="K7" s="24"/>
      <c r="L7" s="24"/>
      <c r="M7" s="24"/>
      <c r="N7" s="24"/>
    </row>
    <row r="8" spans="1:17" s="125" customFormat="1">
      <c r="A8" s="140" t="s">
        <v>166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7" s="125" customFormat="1">
      <c r="A9" s="140" t="s">
        <v>165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</row>
    <row r="10" spans="1:17" s="125" customFormat="1">
      <c r="A10" s="140" t="s">
        <v>163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</row>
    <row r="11" spans="1:17" s="125" customFormat="1">
      <c r="A11" s="140" t="s">
        <v>164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7" ht="32.25" customHeight="1">
      <c r="A12" s="3">
        <v>2</v>
      </c>
      <c r="B12" s="6" t="s">
        <v>33</v>
      </c>
      <c r="C12" s="2" t="s">
        <v>16</v>
      </c>
      <c r="D12" s="128" t="s">
        <v>32</v>
      </c>
      <c r="E12" s="129" t="s">
        <v>22</v>
      </c>
      <c r="F12" s="129">
        <v>8</v>
      </c>
      <c r="G12" s="3" t="s">
        <v>30</v>
      </c>
      <c r="H12" s="2">
        <v>8</v>
      </c>
      <c r="I12" s="2">
        <v>5</v>
      </c>
      <c r="J12" s="2">
        <v>16</v>
      </c>
      <c r="K12" s="8">
        <v>4</v>
      </c>
      <c r="L12" s="2">
        <f t="shared" ref="L12:L21" si="0">SUM(H12:K12)</f>
        <v>33</v>
      </c>
      <c r="M12" s="2">
        <v>60</v>
      </c>
      <c r="N12" s="12">
        <v>0.55000000000000004</v>
      </c>
      <c r="O12" s="9" t="s">
        <v>18</v>
      </c>
    </row>
    <row r="13" spans="1:17" ht="27.75" customHeight="1">
      <c r="A13" s="3">
        <v>3</v>
      </c>
      <c r="B13" s="6" t="s">
        <v>34</v>
      </c>
      <c r="C13" s="2" t="s">
        <v>16</v>
      </c>
      <c r="D13" s="128" t="s">
        <v>32</v>
      </c>
      <c r="E13" s="129" t="s">
        <v>22</v>
      </c>
      <c r="F13" s="129">
        <v>8</v>
      </c>
      <c r="G13" s="3" t="s">
        <v>31</v>
      </c>
      <c r="H13" s="2">
        <v>6</v>
      </c>
      <c r="I13" s="2">
        <v>6</v>
      </c>
      <c r="J13" s="2">
        <v>16</v>
      </c>
      <c r="K13" s="10">
        <v>4</v>
      </c>
      <c r="L13" s="2">
        <f t="shared" si="0"/>
        <v>32</v>
      </c>
      <c r="M13" s="2">
        <v>60</v>
      </c>
      <c r="N13" s="11">
        <v>0.53</v>
      </c>
      <c r="O13" s="9" t="s">
        <v>18</v>
      </c>
    </row>
    <row r="14" spans="1:17" ht="32.25" customHeight="1">
      <c r="A14" s="3">
        <v>4</v>
      </c>
      <c r="B14" s="6" t="s">
        <v>35</v>
      </c>
      <c r="C14" s="2" t="s">
        <v>16</v>
      </c>
      <c r="D14" s="128" t="s">
        <v>32</v>
      </c>
      <c r="E14" s="129" t="s">
        <v>28</v>
      </c>
      <c r="F14" s="129">
        <v>8</v>
      </c>
      <c r="G14" s="3" t="s">
        <v>31</v>
      </c>
      <c r="H14" s="2">
        <v>3</v>
      </c>
      <c r="I14" s="2">
        <v>5</v>
      </c>
      <c r="J14" s="7">
        <v>11</v>
      </c>
      <c r="K14" s="10">
        <v>5</v>
      </c>
      <c r="L14" s="2">
        <f t="shared" si="0"/>
        <v>24</v>
      </c>
      <c r="M14" s="2">
        <v>60</v>
      </c>
      <c r="N14" s="11">
        <v>0.4</v>
      </c>
      <c r="O14" s="2" t="s">
        <v>17</v>
      </c>
    </row>
    <row r="15" spans="1:17" ht="28.5" customHeight="1">
      <c r="A15" s="3">
        <v>5</v>
      </c>
      <c r="B15" s="3" t="s">
        <v>36</v>
      </c>
      <c r="C15" s="2" t="s">
        <v>16</v>
      </c>
      <c r="D15" s="128" t="s">
        <v>32</v>
      </c>
      <c r="E15" s="129" t="s">
        <v>28</v>
      </c>
      <c r="F15" s="129">
        <v>8</v>
      </c>
      <c r="G15" s="3" t="s">
        <v>30</v>
      </c>
      <c r="H15" s="2">
        <v>8</v>
      </c>
      <c r="I15" s="2">
        <v>7</v>
      </c>
      <c r="J15" s="7">
        <v>19</v>
      </c>
      <c r="K15" s="8">
        <v>6</v>
      </c>
      <c r="L15" s="2">
        <f t="shared" si="0"/>
        <v>40</v>
      </c>
      <c r="M15" s="2">
        <v>60</v>
      </c>
      <c r="N15" s="12">
        <v>0.66</v>
      </c>
      <c r="O15" s="9" t="s">
        <v>18</v>
      </c>
    </row>
    <row r="16" spans="1:17" ht="29.25" customHeight="1">
      <c r="A16" s="3">
        <v>6</v>
      </c>
      <c r="B16" s="6" t="s">
        <v>37</v>
      </c>
      <c r="C16" s="2" t="s">
        <v>16</v>
      </c>
      <c r="D16" s="128" t="s">
        <v>32</v>
      </c>
      <c r="E16" s="129" t="s">
        <v>28</v>
      </c>
      <c r="F16" s="129">
        <v>8</v>
      </c>
      <c r="G16" s="3" t="s">
        <v>30</v>
      </c>
      <c r="H16" s="2">
        <v>6</v>
      </c>
      <c r="I16" s="2">
        <v>6</v>
      </c>
      <c r="J16" s="2">
        <v>14</v>
      </c>
      <c r="K16" s="10">
        <v>3</v>
      </c>
      <c r="L16" s="2">
        <f t="shared" si="0"/>
        <v>29</v>
      </c>
      <c r="M16" s="2">
        <v>60</v>
      </c>
      <c r="N16" s="11">
        <v>0.48</v>
      </c>
      <c r="O16" s="2" t="s">
        <v>17</v>
      </c>
    </row>
    <row r="17" spans="1:15" ht="24.75" customHeight="1">
      <c r="A17" s="3">
        <v>7</v>
      </c>
      <c r="B17" s="6" t="s">
        <v>38</v>
      </c>
      <c r="C17" s="2" t="s">
        <v>16</v>
      </c>
      <c r="D17" s="128" t="s">
        <v>32</v>
      </c>
      <c r="E17" s="129" t="s">
        <v>28</v>
      </c>
      <c r="F17" s="129">
        <v>8</v>
      </c>
      <c r="G17" s="3" t="s">
        <v>30</v>
      </c>
      <c r="H17" s="2">
        <v>7</v>
      </c>
      <c r="I17" s="2">
        <v>5</v>
      </c>
      <c r="J17" s="2">
        <v>13</v>
      </c>
      <c r="K17" s="8">
        <v>4</v>
      </c>
      <c r="L17" s="2">
        <f t="shared" si="0"/>
        <v>29</v>
      </c>
      <c r="M17" s="2">
        <v>60</v>
      </c>
      <c r="N17" s="12">
        <v>0.48</v>
      </c>
      <c r="O17" s="13" t="s">
        <v>17</v>
      </c>
    </row>
    <row r="18" spans="1:15" ht="25.5" customHeight="1">
      <c r="A18" s="3">
        <v>8</v>
      </c>
      <c r="B18" s="6" t="s">
        <v>39</v>
      </c>
      <c r="C18" s="2" t="s">
        <v>16</v>
      </c>
      <c r="D18" s="128" t="s">
        <v>32</v>
      </c>
      <c r="E18" s="129" t="s">
        <v>28</v>
      </c>
      <c r="F18" s="129">
        <v>8</v>
      </c>
      <c r="G18" s="3" t="s">
        <v>30</v>
      </c>
      <c r="H18" s="2">
        <v>9</v>
      </c>
      <c r="I18" s="2">
        <v>5</v>
      </c>
      <c r="J18" s="2">
        <v>10</v>
      </c>
      <c r="K18" s="8">
        <v>9</v>
      </c>
      <c r="L18" s="2">
        <f t="shared" si="0"/>
        <v>33</v>
      </c>
      <c r="M18" s="2">
        <v>60</v>
      </c>
      <c r="N18" s="11">
        <v>0.55000000000000004</v>
      </c>
      <c r="O18" s="9" t="s">
        <v>18</v>
      </c>
    </row>
    <row r="19" spans="1:15" ht="27.75" customHeight="1">
      <c r="A19" s="3">
        <v>9</v>
      </c>
      <c r="B19" s="6" t="s">
        <v>40</v>
      </c>
      <c r="C19" s="2" t="s">
        <v>16</v>
      </c>
      <c r="D19" s="128" t="s">
        <v>32</v>
      </c>
      <c r="E19" s="129" t="s">
        <v>28</v>
      </c>
      <c r="F19" s="129">
        <v>8</v>
      </c>
      <c r="G19" s="3" t="s">
        <v>30</v>
      </c>
      <c r="H19" s="2">
        <v>5</v>
      </c>
      <c r="I19" s="2">
        <v>4</v>
      </c>
      <c r="J19" s="2">
        <v>15</v>
      </c>
      <c r="K19" s="8">
        <v>0</v>
      </c>
      <c r="L19" s="2">
        <v>24</v>
      </c>
      <c r="M19" s="2">
        <v>60</v>
      </c>
      <c r="N19" s="12">
        <v>0.4</v>
      </c>
      <c r="O19" s="2" t="s">
        <v>17</v>
      </c>
    </row>
    <row r="20" spans="1:15" ht="29.25" customHeight="1">
      <c r="A20" s="3">
        <v>10</v>
      </c>
      <c r="B20" s="6" t="s">
        <v>41</v>
      </c>
      <c r="C20" s="2" t="s">
        <v>16</v>
      </c>
      <c r="D20" s="128" t="s">
        <v>32</v>
      </c>
      <c r="E20" s="129" t="s">
        <v>22</v>
      </c>
      <c r="F20" s="129">
        <v>8</v>
      </c>
      <c r="G20" s="3" t="s">
        <v>30</v>
      </c>
      <c r="H20" s="2">
        <v>8</v>
      </c>
      <c r="I20" s="2">
        <v>5</v>
      </c>
      <c r="J20" s="2">
        <v>16</v>
      </c>
      <c r="K20" s="8">
        <v>0</v>
      </c>
      <c r="L20" s="2">
        <f t="shared" si="0"/>
        <v>29</v>
      </c>
      <c r="M20" s="2">
        <v>60</v>
      </c>
      <c r="N20" s="11">
        <v>0.48</v>
      </c>
      <c r="O20" s="2" t="s">
        <v>17</v>
      </c>
    </row>
    <row r="21" spans="1:15" ht="30" customHeight="1">
      <c r="A21" s="3">
        <v>11</v>
      </c>
      <c r="B21" s="6" t="s">
        <v>42</v>
      </c>
      <c r="C21" s="2" t="s">
        <v>16</v>
      </c>
      <c r="D21" s="128" t="s">
        <v>32</v>
      </c>
      <c r="E21" s="129" t="s">
        <v>22</v>
      </c>
      <c r="F21" s="129">
        <v>8</v>
      </c>
      <c r="G21" s="3" t="s">
        <v>30</v>
      </c>
      <c r="H21" s="2">
        <v>7</v>
      </c>
      <c r="I21" s="2">
        <v>5</v>
      </c>
      <c r="J21" s="2">
        <v>18</v>
      </c>
      <c r="K21" s="2">
        <v>5</v>
      </c>
      <c r="L21" s="2">
        <f t="shared" si="0"/>
        <v>35</v>
      </c>
      <c r="M21" s="2">
        <v>60</v>
      </c>
      <c r="N21" s="11">
        <v>0.57999999999999996</v>
      </c>
      <c r="O21" s="9" t="s">
        <v>18</v>
      </c>
    </row>
    <row r="22" spans="1:15" ht="26.25" customHeight="1">
      <c r="A22" s="3">
        <v>12</v>
      </c>
      <c r="B22" s="6" t="s">
        <v>43</v>
      </c>
      <c r="C22" s="2" t="s">
        <v>16</v>
      </c>
      <c r="D22" s="128" t="s">
        <v>32</v>
      </c>
      <c r="E22" s="129" t="s">
        <v>22</v>
      </c>
      <c r="F22" s="129">
        <v>8</v>
      </c>
      <c r="G22" s="3" t="s">
        <v>30</v>
      </c>
      <c r="H22" s="2">
        <v>7</v>
      </c>
      <c r="I22" s="2">
        <v>7</v>
      </c>
      <c r="J22" s="2">
        <v>19</v>
      </c>
      <c r="K22" s="8">
        <v>4</v>
      </c>
      <c r="L22" s="2">
        <v>37</v>
      </c>
      <c r="M22" s="2">
        <v>60</v>
      </c>
      <c r="N22" s="12">
        <v>0.61</v>
      </c>
      <c r="O22" s="9" t="s">
        <v>18</v>
      </c>
    </row>
    <row r="24" spans="1:15">
      <c r="C24" s="16"/>
    </row>
    <row r="25" spans="1:15">
      <c r="C25" s="20"/>
    </row>
    <row r="26" spans="1:15">
      <c r="C26" s="21"/>
    </row>
    <row r="27" spans="1:15">
      <c r="C27" s="21"/>
    </row>
  </sheetData>
  <sheetProtection selectLockedCells="1" selectUnlockedCells="1"/>
  <mergeCells count="11">
    <mergeCell ref="B1:P1"/>
    <mergeCell ref="A9:N9"/>
    <mergeCell ref="A10:N10"/>
    <mergeCell ref="A11:N11"/>
    <mergeCell ref="A4:O4"/>
    <mergeCell ref="A5:O5"/>
    <mergeCell ref="B2:Q2"/>
    <mergeCell ref="A6:N6"/>
    <mergeCell ref="A7:J7"/>
    <mergeCell ref="A8:N8"/>
    <mergeCell ref="A3:O3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workbookViewId="0">
      <selection activeCell="A6" sqref="A6:IV11"/>
    </sheetView>
  </sheetViews>
  <sheetFormatPr defaultColWidth="7.28515625" defaultRowHeight="12.75"/>
  <cols>
    <col min="1" max="1" width="4.42578125" customWidth="1"/>
    <col min="2" max="2" width="7.42578125" customWidth="1"/>
    <col min="3" max="3" width="11.5703125" customWidth="1"/>
    <col min="4" max="4" width="27.85546875" customWidth="1"/>
    <col min="5" max="5" width="9.85546875" customWidth="1"/>
    <col min="6" max="6" width="10.140625" customWidth="1"/>
    <col min="7" max="7" width="29.7109375" customWidth="1"/>
    <col min="8" max="14" width="6.42578125" customWidth="1"/>
    <col min="15" max="15" width="12.42578125" customWidth="1"/>
    <col min="16" max="16" width="8.140625" customWidth="1"/>
    <col min="17" max="17" width="7.42578125" customWidth="1"/>
    <col min="20" max="20" width="12.7109375" customWidth="1"/>
  </cols>
  <sheetData>
    <row r="1" spans="1:17" ht="15" customHeight="1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17" ht="15" customHeight="1">
      <c r="A2" s="146" t="s">
        <v>77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7" ht="15">
      <c r="A3" s="150" t="s">
        <v>169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7" ht="15">
      <c r="A4" s="150" t="s">
        <v>78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1:17" ht="15">
      <c r="A5" s="153" t="s">
        <v>79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7" ht="15">
      <c r="A6" s="144" t="s">
        <v>167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</row>
    <row r="7" spans="1:17" ht="15">
      <c r="A7" s="144" t="s">
        <v>93</v>
      </c>
      <c r="B7" s="144"/>
      <c r="C7" s="144"/>
      <c r="D7" s="144"/>
      <c r="E7" s="144"/>
      <c r="F7" s="144"/>
      <c r="G7" s="144"/>
      <c r="H7" s="144"/>
      <c r="I7" s="144"/>
      <c r="J7" s="144"/>
      <c r="K7" s="24"/>
      <c r="L7" s="24"/>
      <c r="M7" s="24"/>
      <c r="N7" s="24"/>
    </row>
    <row r="8" spans="1:17" s="125" customFormat="1" ht="12.75" customHeight="1">
      <c r="A8" s="140" t="s">
        <v>166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7" s="125" customFormat="1" ht="12.75" customHeight="1">
      <c r="A9" s="140" t="s">
        <v>165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1:17" s="125" customFormat="1" ht="12.75" customHeight="1">
      <c r="A10" s="140" t="s">
        <v>163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1:17" s="125" customFormat="1" ht="12.75" customHeight="1">
      <c r="A11" s="140" t="s">
        <v>164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7" ht="18.75" customHeight="1">
      <c r="A12" s="66">
        <v>2</v>
      </c>
      <c r="B12" s="67" t="s">
        <v>81</v>
      </c>
      <c r="C12" s="68" t="s">
        <v>14</v>
      </c>
      <c r="D12" s="69" t="s">
        <v>19</v>
      </c>
      <c r="E12" s="70" t="s">
        <v>26</v>
      </c>
      <c r="F12" s="70" t="s">
        <v>26</v>
      </c>
      <c r="G12" s="71" t="s">
        <v>30</v>
      </c>
      <c r="H12" s="72">
        <v>6</v>
      </c>
      <c r="I12" s="72">
        <v>12</v>
      </c>
      <c r="J12" s="72">
        <v>11</v>
      </c>
      <c r="K12" s="72">
        <v>10</v>
      </c>
      <c r="L12" s="73">
        <f t="shared" ref="L12:L20" si="0">H12+I12+J12+K12</f>
        <v>39</v>
      </c>
      <c r="M12" s="73">
        <v>60</v>
      </c>
      <c r="N12" s="74">
        <f t="shared" ref="N12:N20" si="1">L12*100/M12</f>
        <v>65</v>
      </c>
      <c r="O12" s="75" t="s">
        <v>18</v>
      </c>
    </row>
    <row r="13" spans="1:17" ht="20.25" customHeight="1">
      <c r="A13" s="66">
        <v>3</v>
      </c>
      <c r="B13" s="67" t="s">
        <v>82</v>
      </c>
      <c r="C13" s="68" t="s">
        <v>14</v>
      </c>
      <c r="D13" s="69" t="s">
        <v>19</v>
      </c>
      <c r="E13" s="70" t="s">
        <v>26</v>
      </c>
      <c r="F13" s="70" t="s">
        <v>26</v>
      </c>
      <c r="G13" s="71" t="s">
        <v>30</v>
      </c>
      <c r="H13" s="72">
        <v>8</v>
      </c>
      <c r="I13" s="72">
        <v>5</v>
      </c>
      <c r="J13" s="72">
        <v>5</v>
      </c>
      <c r="K13" s="72">
        <v>8</v>
      </c>
      <c r="L13" s="76">
        <f t="shared" si="0"/>
        <v>26</v>
      </c>
      <c r="M13" s="73">
        <v>60</v>
      </c>
      <c r="N13" s="76">
        <f t="shared" si="1"/>
        <v>43.333333333333336</v>
      </c>
      <c r="O13" s="75" t="s">
        <v>17</v>
      </c>
    </row>
    <row r="14" spans="1:17" ht="18" customHeight="1">
      <c r="A14" s="66">
        <v>4</v>
      </c>
      <c r="B14" s="67" t="s">
        <v>83</v>
      </c>
      <c r="C14" s="68" t="s">
        <v>14</v>
      </c>
      <c r="D14" s="69" t="s">
        <v>19</v>
      </c>
      <c r="E14" s="70" t="s">
        <v>26</v>
      </c>
      <c r="F14" s="70" t="s">
        <v>26</v>
      </c>
      <c r="G14" s="77" t="s">
        <v>30</v>
      </c>
      <c r="H14" s="72">
        <v>7</v>
      </c>
      <c r="I14" s="72">
        <v>5</v>
      </c>
      <c r="J14" s="72">
        <v>16</v>
      </c>
      <c r="K14" s="72">
        <v>7</v>
      </c>
      <c r="L14" s="73">
        <f t="shared" si="0"/>
        <v>35</v>
      </c>
      <c r="M14" s="73">
        <v>60</v>
      </c>
      <c r="N14" s="74">
        <f t="shared" si="1"/>
        <v>58.333333333333336</v>
      </c>
      <c r="O14" s="75" t="s">
        <v>18</v>
      </c>
    </row>
    <row r="15" spans="1:17" ht="15.75" customHeight="1">
      <c r="A15" s="66">
        <v>5</v>
      </c>
      <c r="B15" s="67" t="s">
        <v>84</v>
      </c>
      <c r="C15" s="68" t="s">
        <v>14</v>
      </c>
      <c r="D15" s="69" t="s">
        <v>19</v>
      </c>
      <c r="E15" s="70" t="s">
        <v>26</v>
      </c>
      <c r="F15" s="70" t="s">
        <v>26</v>
      </c>
      <c r="G15" s="71" t="s">
        <v>30</v>
      </c>
      <c r="H15" s="72">
        <v>7</v>
      </c>
      <c r="I15" s="72">
        <v>15</v>
      </c>
      <c r="J15" s="72">
        <v>13</v>
      </c>
      <c r="K15" s="72">
        <v>10</v>
      </c>
      <c r="L15" s="73">
        <f t="shared" si="0"/>
        <v>45</v>
      </c>
      <c r="M15" s="73">
        <v>60</v>
      </c>
      <c r="N15" s="74">
        <f t="shared" si="1"/>
        <v>75</v>
      </c>
      <c r="O15" s="75" t="s">
        <v>27</v>
      </c>
    </row>
    <row r="16" spans="1:17" ht="18" customHeight="1">
      <c r="A16" s="78">
        <v>6</v>
      </c>
      <c r="B16" s="67" t="s">
        <v>85</v>
      </c>
      <c r="C16" s="66" t="s">
        <v>14</v>
      </c>
      <c r="D16" s="69" t="s">
        <v>19</v>
      </c>
      <c r="E16" s="70" t="s">
        <v>26</v>
      </c>
      <c r="F16" s="70" t="s">
        <v>26</v>
      </c>
      <c r="G16" s="71" t="s">
        <v>80</v>
      </c>
      <c r="H16" s="79">
        <v>8</v>
      </c>
      <c r="I16" s="79">
        <v>3</v>
      </c>
      <c r="J16" s="79">
        <v>13</v>
      </c>
      <c r="K16" s="79">
        <v>5</v>
      </c>
      <c r="L16" s="80">
        <f t="shared" si="0"/>
        <v>29</v>
      </c>
      <c r="M16" s="73">
        <v>60</v>
      </c>
      <c r="N16" s="80">
        <f t="shared" si="1"/>
        <v>48.333333333333336</v>
      </c>
      <c r="O16" s="75" t="s">
        <v>17</v>
      </c>
    </row>
    <row r="17" spans="1:15" ht="20.25" customHeight="1">
      <c r="A17" s="81">
        <v>7</v>
      </c>
      <c r="B17" s="67" t="s">
        <v>86</v>
      </c>
      <c r="C17" s="66" t="s">
        <v>14</v>
      </c>
      <c r="D17" s="69" t="s">
        <v>19</v>
      </c>
      <c r="E17" s="70" t="s">
        <v>26</v>
      </c>
      <c r="F17" s="70" t="s">
        <v>26</v>
      </c>
      <c r="G17" s="71" t="s">
        <v>30</v>
      </c>
      <c r="H17" s="72">
        <v>8</v>
      </c>
      <c r="I17" s="72">
        <v>7</v>
      </c>
      <c r="J17" s="72">
        <v>6</v>
      </c>
      <c r="K17" s="72">
        <v>9</v>
      </c>
      <c r="L17" s="73">
        <f t="shared" si="0"/>
        <v>30</v>
      </c>
      <c r="M17" s="73">
        <v>60</v>
      </c>
      <c r="N17" s="74">
        <f t="shared" si="1"/>
        <v>50</v>
      </c>
      <c r="O17" s="75" t="s">
        <v>18</v>
      </c>
    </row>
    <row r="18" spans="1:15" ht="18.75" customHeight="1">
      <c r="A18" s="81">
        <v>8</v>
      </c>
      <c r="B18" s="67" t="s">
        <v>87</v>
      </c>
      <c r="C18" s="66" t="s">
        <v>14</v>
      </c>
      <c r="D18" s="69" t="s">
        <v>19</v>
      </c>
      <c r="E18" s="70" t="s">
        <v>26</v>
      </c>
      <c r="F18" s="70" t="s">
        <v>26</v>
      </c>
      <c r="G18" s="71" t="s">
        <v>80</v>
      </c>
      <c r="H18" s="72">
        <v>7</v>
      </c>
      <c r="I18" s="72">
        <v>15</v>
      </c>
      <c r="J18" s="72">
        <v>13</v>
      </c>
      <c r="K18" s="72">
        <v>10</v>
      </c>
      <c r="L18" s="76">
        <f t="shared" si="0"/>
        <v>45</v>
      </c>
      <c r="M18" s="73">
        <v>60</v>
      </c>
      <c r="N18" s="76">
        <f t="shared" si="1"/>
        <v>75</v>
      </c>
      <c r="O18" s="75" t="s">
        <v>27</v>
      </c>
    </row>
    <row r="19" spans="1:15" ht="15">
      <c r="A19" s="81">
        <v>9</v>
      </c>
      <c r="B19" s="67" t="s">
        <v>88</v>
      </c>
      <c r="C19" s="66" t="s">
        <v>14</v>
      </c>
      <c r="D19" s="69" t="s">
        <v>19</v>
      </c>
      <c r="E19" s="70" t="s">
        <v>26</v>
      </c>
      <c r="F19" s="70" t="s">
        <v>26</v>
      </c>
      <c r="G19" s="71" t="s">
        <v>80</v>
      </c>
      <c r="H19" s="72">
        <v>6</v>
      </c>
      <c r="I19" s="72">
        <v>9</v>
      </c>
      <c r="J19" s="72">
        <v>5</v>
      </c>
      <c r="K19" s="72">
        <v>4</v>
      </c>
      <c r="L19" s="76">
        <f t="shared" si="0"/>
        <v>24</v>
      </c>
      <c r="M19" s="73">
        <v>60</v>
      </c>
      <c r="N19" s="76">
        <f t="shared" si="1"/>
        <v>40</v>
      </c>
      <c r="O19" s="75" t="s">
        <v>17</v>
      </c>
    </row>
    <row r="20" spans="1:15" ht="21" customHeight="1">
      <c r="A20" s="81">
        <v>10</v>
      </c>
      <c r="B20" s="67" t="s">
        <v>89</v>
      </c>
      <c r="C20" s="66" t="s">
        <v>14</v>
      </c>
      <c r="D20" s="69" t="s">
        <v>19</v>
      </c>
      <c r="E20" s="70" t="s">
        <v>26</v>
      </c>
      <c r="F20" s="70" t="s">
        <v>26</v>
      </c>
      <c r="G20" s="71" t="s">
        <v>30</v>
      </c>
      <c r="H20" s="72">
        <v>5</v>
      </c>
      <c r="I20" s="72">
        <v>8</v>
      </c>
      <c r="J20" s="72">
        <v>7</v>
      </c>
      <c r="K20" s="72">
        <v>4</v>
      </c>
      <c r="L20" s="76">
        <f t="shared" si="0"/>
        <v>24</v>
      </c>
      <c r="M20" s="73">
        <v>60</v>
      </c>
      <c r="N20" s="76">
        <f t="shared" si="1"/>
        <v>40</v>
      </c>
      <c r="O20" s="75" t="s">
        <v>17</v>
      </c>
    </row>
    <row r="23" spans="1:15">
      <c r="A23" s="82"/>
    </row>
  </sheetData>
  <sheetProtection selectLockedCells="1" selectUnlockedCells="1"/>
  <mergeCells count="11">
    <mergeCell ref="A7:J7"/>
    <mergeCell ref="A9:N9"/>
    <mergeCell ref="A10:N10"/>
    <mergeCell ref="A11:N11"/>
    <mergeCell ref="A8:N8"/>
    <mergeCell ref="A1:Q1"/>
    <mergeCell ref="A4:N4"/>
    <mergeCell ref="A5:N5"/>
    <mergeCell ref="A6:N6"/>
    <mergeCell ref="A2:N2"/>
    <mergeCell ref="A3:N3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7"/>
  <sheetViews>
    <sheetView workbookViewId="0">
      <selection activeCell="A7" sqref="A7:IV12"/>
    </sheetView>
  </sheetViews>
  <sheetFormatPr defaultColWidth="7.28515625" defaultRowHeight="12.75"/>
  <cols>
    <col min="1" max="1" width="6.140625" customWidth="1"/>
    <col min="2" max="2" width="11.5703125" customWidth="1"/>
    <col min="3" max="3" width="13.140625" customWidth="1"/>
    <col min="4" max="4" width="20.28515625" customWidth="1"/>
    <col min="5" max="5" width="8.85546875" style="122" customWidth="1"/>
    <col min="6" max="6" width="9.85546875" style="122" customWidth="1"/>
    <col min="7" max="7" width="29.7109375" customWidth="1"/>
    <col min="8" max="12" width="5.5703125" customWidth="1"/>
    <col min="13" max="13" width="9.28515625" customWidth="1"/>
    <col min="14" max="14" width="9.7109375" customWidth="1"/>
    <col min="15" max="15" width="21.28515625" customWidth="1"/>
    <col min="16" max="17" width="5.5703125" customWidth="1"/>
    <col min="19" max="19" width="10.140625" customWidth="1"/>
    <col min="21" max="21" width="9.7109375" customWidth="1"/>
    <col min="22" max="22" width="17.28515625" customWidth="1"/>
  </cols>
  <sheetData>
    <row r="2" spans="1:17" ht="15">
      <c r="A2" s="154" t="s">
        <v>128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85"/>
      <c r="P2" s="85"/>
      <c r="Q2" s="85"/>
    </row>
    <row r="3" spans="1:17" ht="15">
      <c r="A3" s="86"/>
      <c r="B3" s="86"/>
      <c r="C3" s="86"/>
      <c r="D3" s="86"/>
      <c r="E3" s="120"/>
      <c r="F3" s="120"/>
      <c r="G3" s="86"/>
      <c r="H3" s="86"/>
      <c r="I3" s="86"/>
      <c r="J3" s="86"/>
      <c r="K3" s="86"/>
      <c r="L3" s="86"/>
      <c r="M3" s="86"/>
      <c r="N3" s="86"/>
      <c r="O3" s="85"/>
      <c r="P3" s="85"/>
      <c r="Q3" s="85"/>
    </row>
    <row r="4" spans="1:17" ht="15">
      <c r="A4" s="155" t="s">
        <v>129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85"/>
      <c r="P4" s="85"/>
      <c r="Q4" s="85"/>
    </row>
    <row r="5" spans="1:17" ht="15">
      <c r="A5" s="155" t="s">
        <v>100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85"/>
      <c r="P5" s="85"/>
      <c r="Q5" s="85"/>
    </row>
    <row r="6" spans="1:17" ht="15">
      <c r="A6" s="156" t="s">
        <v>47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85"/>
      <c r="P6" s="85"/>
      <c r="Q6" s="85"/>
    </row>
    <row r="7" spans="1:17" ht="15">
      <c r="A7" s="144" t="s">
        <v>167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</row>
    <row r="8" spans="1:17" ht="15">
      <c r="A8" s="144" t="s">
        <v>93</v>
      </c>
      <c r="B8" s="144"/>
      <c r="C8" s="144"/>
      <c r="D8" s="144"/>
      <c r="E8" s="144"/>
      <c r="F8" s="144"/>
      <c r="G8" s="144"/>
      <c r="H8" s="144"/>
      <c r="I8" s="144"/>
      <c r="J8" s="24"/>
      <c r="K8" s="24"/>
      <c r="L8" s="24"/>
      <c r="M8" s="24"/>
    </row>
    <row r="9" spans="1:17" s="125" customFormat="1" ht="12.75" customHeight="1">
      <c r="A9" s="140" t="s">
        <v>166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</row>
    <row r="10" spans="1:17" s="125" customFormat="1" ht="12.75" customHeight="1">
      <c r="A10" s="140" t="s">
        <v>165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</row>
    <row r="11" spans="1:17" s="125" customFormat="1" ht="12.75" customHeight="1">
      <c r="A11" s="140" t="s">
        <v>163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</row>
    <row r="12" spans="1:17" s="125" customFormat="1" ht="12.75" customHeight="1" thickBot="1">
      <c r="A12" s="140" t="s">
        <v>164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</row>
    <row r="13" spans="1:17" ht="57" customHeight="1" thickBot="1">
      <c r="A13" s="87" t="s">
        <v>0</v>
      </c>
      <c r="B13" s="88" t="s">
        <v>1</v>
      </c>
      <c r="C13" s="88" t="s">
        <v>2</v>
      </c>
      <c r="D13" s="87" t="s">
        <v>3</v>
      </c>
      <c r="E13" s="89" t="s">
        <v>20</v>
      </c>
      <c r="F13" s="89" t="s">
        <v>21</v>
      </c>
      <c r="G13" s="87" t="s">
        <v>4</v>
      </c>
      <c r="H13" s="90" t="s">
        <v>6</v>
      </c>
      <c r="I13" s="87" t="s">
        <v>7</v>
      </c>
      <c r="J13" s="87" t="s">
        <v>8</v>
      </c>
      <c r="K13" s="87" t="s">
        <v>9</v>
      </c>
      <c r="L13" s="87" t="s">
        <v>10</v>
      </c>
      <c r="M13" s="87" t="s">
        <v>11</v>
      </c>
      <c r="N13" s="87" t="s">
        <v>23</v>
      </c>
      <c r="O13" s="87" t="s">
        <v>13</v>
      </c>
      <c r="P13" s="85"/>
      <c r="Q13" s="85"/>
    </row>
    <row r="14" spans="1:17" ht="21.75" customHeight="1" thickBot="1">
      <c r="A14" s="87">
        <v>1</v>
      </c>
      <c r="B14" s="91" t="s">
        <v>130</v>
      </c>
      <c r="C14" s="92" t="s">
        <v>14</v>
      </c>
      <c r="D14" s="92" t="s">
        <v>131</v>
      </c>
      <c r="E14" s="131" t="s">
        <v>132</v>
      </c>
      <c r="F14" s="131">
        <v>10</v>
      </c>
      <c r="G14" s="92" t="s">
        <v>133</v>
      </c>
      <c r="H14" s="93">
        <v>9</v>
      </c>
      <c r="I14" s="94">
        <v>15</v>
      </c>
      <c r="J14" s="94">
        <v>24</v>
      </c>
      <c r="K14" s="94">
        <v>10</v>
      </c>
      <c r="L14" s="94">
        <v>58</v>
      </c>
      <c r="M14" s="94">
        <v>60</v>
      </c>
      <c r="N14" s="94">
        <v>97</v>
      </c>
      <c r="O14" s="94" t="s">
        <v>27</v>
      </c>
      <c r="P14" s="85"/>
      <c r="Q14" s="85"/>
    </row>
    <row r="15" spans="1:17" ht="21" customHeight="1" thickBot="1">
      <c r="A15" s="87">
        <v>2</v>
      </c>
      <c r="B15" s="95" t="s">
        <v>134</v>
      </c>
      <c r="C15" s="96" t="s">
        <v>14</v>
      </c>
      <c r="D15" s="96" t="s">
        <v>131</v>
      </c>
      <c r="E15" s="97" t="s">
        <v>132</v>
      </c>
      <c r="F15" s="97">
        <v>10</v>
      </c>
      <c r="G15" s="96" t="s">
        <v>80</v>
      </c>
      <c r="H15" s="97">
        <v>8</v>
      </c>
      <c r="I15" s="97">
        <v>13</v>
      </c>
      <c r="J15" s="97">
        <v>20</v>
      </c>
      <c r="K15" s="97">
        <v>9</v>
      </c>
      <c r="L15" s="98">
        <v>50</v>
      </c>
      <c r="M15" s="99">
        <v>60</v>
      </c>
      <c r="N15" s="98">
        <v>83</v>
      </c>
      <c r="O15" s="100" t="s">
        <v>27</v>
      </c>
      <c r="P15" s="85"/>
      <c r="Q15" s="85"/>
    </row>
    <row r="16" spans="1:17" ht="19.5" customHeight="1">
      <c r="A16" s="101">
        <v>3</v>
      </c>
      <c r="B16" s="95" t="s">
        <v>135</v>
      </c>
      <c r="C16" s="102" t="s">
        <v>14</v>
      </c>
      <c r="D16" s="102" t="s">
        <v>131</v>
      </c>
      <c r="E16" s="103" t="s">
        <v>132</v>
      </c>
      <c r="F16" s="103">
        <v>10</v>
      </c>
      <c r="G16" s="102" t="s">
        <v>133</v>
      </c>
      <c r="H16" s="103">
        <v>8</v>
      </c>
      <c r="I16" s="103">
        <v>11</v>
      </c>
      <c r="J16" s="103">
        <v>20</v>
      </c>
      <c r="K16" s="103">
        <v>9</v>
      </c>
      <c r="L16" s="99">
        <v>48</v>
      </c>
      <c r="M16" s="99">
        <v>60</v>
      </c>
      <c r="N16" s="99">
        <v>80</v>
      </c>
      <c r="O16" s="104" t="s">
        <v>27</v>
      </c>
      <c r="P16" s="85"/>
      <c r="Q16" s="85"/>
    </row>
    <row r="17" spans="1:17" ht="17.25" customHeight="1">
      <c r="A17" s="105">
        <v>4</v>
      </c>
      <c r="B17" s="95" t="s">
        <v>136</v>
      </c>
      <c r="C17" s="96" t="s">
        <v>14</v>
      </c>
      <c r="D17" s="96" t="s">
        <v>131</v>
      </c>
      <c r="E17" s="97" t="s">
        <v>132</v>
      </c>
      <c r="F17" s="97">
        <v>10</v>
      </c>
      <c r="G17" s="102" t="s">
        <v>133</v>
      </c>
      <c r="H17" s="97">
        <v>7</v>
      </c>
      <c r="I17" s="97">
        <v>13</v>
      </c>
      <c r="J17" s="97">
        <v>18</v>
      </c>
      <c r="K17" s="97">
        <v>10</v>
      </c>
      <c r="L17" s="98">
        <v>48</v>
      </c>
      <c r="M17" s="99">
        <v>60</v>
      </c>
      <c r="N17" s="98">
        <v>80</v>
      </c>
      <c r="O17" s="100" t="s">
        <v>27</v>
      </c>
      <c r="P17" s="85"/>
      <c r="Q17" s="85"/>
    </row>
    <row r="18" spans="1:17" ht="19.5" customHeight="1">
      <c r="A18" s="105">
        <v>5</v>
      </c>
      <c r="B18" s="95" t="s">
        <v>137</v>
      </c>
      <c r="C18" s="96" t="s">
        <v>14</v>
      </c>
      <c r="D18" s="96" t="s">
        <v>131</v>
      </c>
      <c r="E18" s="97" t="s">
        <v>132</v>
      </c>
      <c r="F18" s="97">
        <v>10</v>
      </c>
      <c r="G18" s="102" t="s">
        <v>133</v>
      </c>
      <c r="H18" s="97">
        <v>9</v>
      </c>
      <c r="I18" s="97">
        <v>9</v>
      </c>
      <c r="J18" s="97">
        <v>21</v>
      </c>
      <c r="K18" s="97">
        <v>8</v>
      </c>
      <c r="L18" s="98">
        <v>47</v>
      </c>
      <c r="M18" s="99">
        <v>60</v>
      </c>
      <c r="N18" s="98">
        <v>78</v>
      </c>
      <c r="O18" s="100" t="s">
        <v>27</v>
      </c>
      <c r="P18" s="85"/>
      <c r="Q18" s="85"/>
    </row>
    <row r="19" spans="1:17" ht="18" customHeight="1">
      <c r="A19" s="105">
        <v>6</v>
      </c>
      <c r="B19" s="95" t="s">
        <v>138</v>
      </c>
      <c r="C19" s="96" t="s">
        <v>14</v>
      </c>
      <c r="D19" s="96" t="s">
        <v>131</v>
      </c>
      <c r="E19" s="97" t="s">
        <v>132</v>
      </c>
      <c r="F19" s="97">
        <v>10</v>
      </c>
      <c r="G19" s="102" t="s">
        <v>133</v>
      </c>
      <c r="H19" s="97">
        <v>9</v>
      </c>
      <c r="I19" s="97">
        <v>11</v>
      </c>
      <c r="J19" s="97">
        <v>16</v>
      </c>
      <c r="K19" s="97">
        <v>10</v>
      </c>
      <c r="L19" s="98">
        <v>46</v>
      </c>
      <c r="M19" s="99">
        <v>60</v>
      </c>
      <c r="N19" s="98">
        <v>76</v>
      </c>
      <c r="O19" s="100" t="s">
        <v>27</v>
      </c>
      <c r="P19" s="85"/>
      <c r="Q19" s="85"/>
    </row>
    <row r="20" spans="1:17" ht="16.5" customHeight="1">
      <c r="A20" s="105">
        <v>7</v>
      </c>
      <c r="B20" s="95" t="s">
        <v>139</v>
      </c>
      <c r="C20" s="96" t="s">
        <v>14</v>
      </c>
      <c r="D20" s="96" t="s">
        <v>131</v>
      </c>
      <c r="E20" s="97" t="s">
        <v>132</v>
      </c>
      <c r="F20" s="97">
        <v>10</v>
      </c>
      <c r="G20" s="102" t="s">
        <v>133</v>
      </c>
      <c r="H20" s="97">
        <v>7</v>
      </c>
      <c r="I20" s="97">
        <v>13</v>
      </c>
      <c r="J20" s="97">
        <v>18</v>
      </c>
      <c r="K20" s="97">
        <v>8</v>
      </c>
      <c r="L20" s="98">
        <v>46</v>
      </c>
      <c r="M20" s="99">
        <v>60</v>
      </c>
      <c r="N20" s="98">
        <v>76</v>
      </c>
      <c r="O20" s="100" t="s">
        <v>27</v>
      </c>
      <c r="P20" s="85"/>
      <c r="Q20" s="85"/>
    </row>
    <row r="21" spans="1:17" ht="20.25" customHeight="1">
      <c r="A21" s="105">
        <v>8</v>
      </c>
      <c r="B21" s="95" t="s">
        <v>140</v>
      </c>
      <c r="C21" s="96" t="s">
        <v>14</v>
      </c>
      <c r="D21" s="96" t="s">
        <v>131</v>
      </c>
      <c r="E21" s="97" t="s">
        <v>132</v>
      </c>
      <c r="F21" s="97">
        <v>10</v>
      </c>
      <c r="G21" s="96" t="s">
        <v>80</v>
      </c>
      <c r="H21" s="97">
        <v>6</v>
      </c>
      <c r="I21" s="97">
        <v>15</v>
      </c>
      <c r="J21" s="97">
        <v>15</v>
      </c>
      <c r="K21" s="97">
        <v>10</v>
      </c>
      <c r="L21" s="98">
        <v>46</v>
      </c>
      <c r="M21" s="99">
        <v>60</v>
      </c>
      <c r="N21" s="98">
        <v>76</v>
      </c>
      <c r="O21" s="100" t="s">
        <v>27</v>
      </c>
      <c r="P21" s="85"/>
      <c r="Q21" s="85"/>
    </row>
    <row r="22" spans="1:17" ht="18.75" customHeight="1">
      <c r="A22" s="105">
        <v>9</v>
      </c>
      <c r="B22" s="95" t="s">
        <v>141</v>
      </c>
      <c r="C22" s="96" t="s">
        <v>14</v>
      </c>
      <c r="D22" s="96" t="s">
        <v>131</v>
      </c>
      <c r="E22" s="97" t="s">
        <v>132</v>
      </c>
      <c r="F22" s="97">
        <v>10</v>
      </c>
      <c r="G22" s="102" t="s">
        <v>133</v>
      </c>
      <c r="H22" s="97">
        <v>10</v>
      </c>
      <c r="I22" s="97">
        <v>10</v>
      </c>
      <c r="J22" s="97">
        <v>15</v>
      </c>
      <c r="K22" s="97">
        <v>10</v>
      </c>
      <c r="L22" s="98">
        <v>45</v>
      </c>
      <c r="M22" s="99">
        <v>60</v>
      </c>
      <c r="N22" s="98">
        <v>75</v>
      </c>
      <c r="O22" s="100" t="s">
        <v>27</v>
      </c>
      <c r="P22" s="85"/>
      <c r="Q22" s="85"/>
    </row>
    <row r="23" spans="1:17" ht="22.5" customHeight="1">
      <c r="A23" s="105">
        <v>10</v>
      </c>
      <c r="B23" s="95" t="s">
        <v>142</v>
      </c>
      <c r="C23" s="96" t="s">
        <v>14</v>
      </c>
      <c r="D23" s="96" t="s">
        <v>131</v>
      </c>
      <c r="E23" s="97" t="s">
        <v>132</v>
      </c>
      <c r="F23" s="97">
        <v>10</v>
      </c>
      <c r="G23" s="96" t="s">
        <v>80</v>
      </c>
      <c r="H23" s="97">
        <v>3</v>
      </c>
      <c r="I23" s="97">
        <v>13</v>
      </c>
      <c r="J23" s="97">
        <v>18</v>
      </c>
      <c r="K23" s="97">
        <v>7</v>
      </c>
      <c r="L23" s="98">
        <v>41</v>
      </c>
      <c r="M23" s="99">
        <v>60</v>
      </c>
      <c r="N23" s="98">
        <v>68</v>
      </c>
      <c r="O23" s="100" t="s">
        <v>18</v>
      </c>
      <c r="P23" s="85"/>
      <c r="Q23" s="85"/>
    </row>
    <row r="24" spans="1:17" ht="22.5" customHeight="1">
      <c r="A24" s="105">
        <v>11</v>
      </c>
      <c r="B24" s="95" t="s">
        <v>143</v>
      </c>
      <c r="C24" s="96" t="s">
        <v>14</v>
      </c>
      <c r="D24" s="96" t="s">
        <v>131</v>
      </c>
      <c r="E24" s="97" t="s">
        <v>132</v>
      </c>
      <c r="F24" s="97">
        <v>10</v>
      </c>
      <c r="G24" s="96" t="s">
        <v>80</v>
      </c>
      <c r="H24" s="97">
        <v>7</v>
      </c>
      <c r="I24" s="97">
        <v>13</v>
      </c>
      <c r="J24" s="97">
        <v>21</v>
      </c>
      <c r="K24" s="97">
        <v>0</v>
      </c>
      <c r="L24" s="98">
        <v>41</v>
      </c>
      <c r="M24" s="99">
        <v>60</v>
      </c>
      <c r="N24" s="98">
        <v>68</v>
      </c>
      <c r="O24" s="100" t="s">
        <v>18</v>
      </c>
      <c r="P24" s="85"/>
      <c r="Q24" s="85"/>
    </row>
    <row r="25" spans="1:17" ht="19.5" customHeight="1">
      <c r="A25" s="105">
        <v>12</v>
      </c>
      <c r="B25" s="95" t="s">
        <v>144</v>
      </c>
      <c r="C25" s="96" t="s">
        <v>14</v>
      </c>
      <c r="D25" s="96" t="s">
        <v>131</v>
      </c>
      <c r="E25" s="97" t="s">
        <v>132</v>
      </c>
      <c r="F25" s="97">
        <v>10</v>
      </c>
      <c r="G25" s="102" t="s">
        <v>133</v>
      </c>
      <c r="H25" s="97">
        <v>7</v>
      </c>
      <c r="I25" s="97">
        <v>6</v>
      </c>
      <c r="J25" s="97">
        <v>16</v>
      </c>
      <c r="K25" s="97">
        <v>10</v>
      </c>
      <c r="L25" s="98">
        <v>39</v>
      </c>
      <c r="M25" s="99">
        <v>60</v>
      </c>
      <c r="N25" s="98">
        <v>65</v>
      </c>
      <c r="O25" s="100" t="s">
        <v>18</v>
      </c>
      <c r="P25" s="85"/>
      <c r="Q25" s="85"/>
    </row>
    <row r="26" spans="1:17" ht="17.25" customHeight="1">
      <c r="A26" s="105">
        <v>13</v>
      </c>
      <c r="B26" s="95" t="s">
        <v>145</v>
      </c>
      <c r="C26" s="96" t="s">
        <v>14</v>
      </c>
      <c r="D26" s="96" t="s">
        <v>131</v>
      </c>
      <c r="E26" s="97" t="s">
        <v>132</v>
      </c>
      <c r="F26" s="97">
        <v>10</v>
      </c>
      <c r="G26" s="102" t="s">
        <v>133</v>
      </c>
      <c r="H26" s="97">
        <v>8</v>
      </c>
      <c r="I26" s="97">
        <v>12</v>
      </c>
      <c r="J26" s="97">
        <v>10</v>
      </c>
      <c r="K26" s="97">
        <v>8</v>
      </c>
      <c r="L26" s="98">
        <v>38</v>
      </c>
      <c r="M26" s="99">
        <v>60</v>
      </c>
      <c r="N26" s="98">
        <v>63</v>
      </c>
      <c r="O26" s="100" t="s">
        <v>18</v>
      </c>
      <c r="P26" s="85"/>
      <c r="Q26" s="85"/>
    </row>
    <row r="27" spans="1:17" ht="15" customHeight="1">
      <c r="A27" s="105">
        <v>14</v>
      </c>
      <c r="B27" s="95" t="s">
        <v>146</v>
      </c>
      <c r="C27" s="96" t="s">
        <v>14</v>
      </c>
      <c r="D27" s="96" t="s">
        <v>131</v>
      </c>
      <c r="E27" s="97" t="s">
        <v>132</v>
      </c>
      <c r="F27" s="97">
        <v>10</v>
      </c>
      <c r="G27" s="96" t="s">
        <v>80</v>
      </c>
      <c r="H27" s="97">
        <v>4</v>
      </c>
      <c r="I27" s="97">
        <v>11</v>
      </c>
      <c r="J27" s="97">
        <v>17</v>
      </c>
      <c r="K27" s="97">
        <v>5</v>
      </c>
      <c r="L27" s="98">
        <v>37</v>
      </c>
      <c r="M27" s="99">
        <v>60</v>
      </c>
      <c r="N27" s="98">
        <v>61</v>
      </c>
      <c r="O27" s="100" t="s">
        <v>18</v>
      </c>
      <c r="P27" s="85"/>
      <c r="Q27" s="85"/>
    </row>
    <row r="28" spans="1:17" ht="17.25" customHeight="1">
      <c r="A28" s="105">
        <v>15</v>
      </c>
      <c r="B28" s="95" t="s">
        <v>147</v>
      </c>
      <c r="C28" s="96" t="s">
        <v>14</v>
      </c>
      <c r="D28" s="96" t="s">
        <v>131</v>
      </c>
      <c r="E28" s="97" t="s">
        <v>132</v>
      </c>
      <c r="F28" s="97">
        <v>10</v>
      </c>
      <c r="G28" s="102" t="s">
        <v>133</v>
      </c>
      <c r="H28" s="97">
        <v>8</v>
      </c>
      <c r="I28" s="97">
        <v>7</v>
      </c>
      <c r="J28" s="97">
        <v>12</v>
      </c>
      <c r="K28" s="97">
        <v>9</v>
      </c>
      <c r="L28" s="98">
        <v>36</v>
      </c>
      <c r="M28" s="99">
        <v>60</v>
      </c>
      <c r="N28" s="98">
        <v>60</v>
      </c>
      <c r="O28" s="100" t="s">
        <v>18</v>
      </c>
      <c r="P28" s="85"/>
      <c r="Q28" s="85"/>
    </row>
    <row r="29" spans="1:17" ht="20.25" customHeight="1">
      <c r="A29" s="105">
        <v>16</v>
      </c>
      <c r="B29" s="95" t="s">
        <v>148</v>
      </c>
      <c r="C29" s="96" t="s">
        <v>14</v>
      </c>
      <c r="D29" s="96" t="s">
        <v>131</v>
      </c>
      <c r="E29" s="97" t="s">
        <v>132</v>
      </c>
      <c r="F29" s="97">
        <v>10</v>
      </c>
      <c r="G29" s="102" t="s">
        <v>133</v>
      </c>
      <c r="H29" s="97">
        <v>6</v>
      </c>
      <c r="I29" s="97">
        <v>4</v>
      </c>
      <c r="J29" s="97">
        <v>12</v>
      </c>
      <c r="K29" s="97">
        <v>7</v>
      </c>
      <c r="L29" s="98">
        <v>30</v>
      </c>
      <c r="M29" s="99">
        <v>60</v>
      </c>
      <c r="N29" s="98">
        <v>50</v>
      </c>
      <c r="O29" s="100" t="s">
        <v>18</v>
      </c>
      <c r="P29" s="85"/>
      <c r="Q29" s="85"/>
    </row>
    <row r="30" spans="1:17" ht="19.5" customHeight="1">
      <c r="A30" s="105">
        <v>17</v>
      </c>
      <c r="B30" s="95" t="s">
        <v>149</v>
      </c>
      <c r="C30" s="96" t="s">
        <v>14</v>
      </c>
      <c r="D30" s="96" t="s">
        <v>131</v>
      </c>
      <c r="E30" s="97" t="s">
        <v>132</v>
      </c>
      <c r="F30" s="97">
        <v>10</v>
      </c>
      <c r="G30" s="102" t="s">
        <v>133</v>
      </c>
      <c r="H30" s="97">
        <v>6</v>
      </c>
      <c r="I30" s="97">
        <v>3</v>
      </c>
      <c r="J30" s="97">
        <v>18</v>
      </c>
      <c r="K30" s="97">
        <v>0</v>
      </c>
      <c r="L30" s="98">
        <v>27</v>
      </c>
      <c r="M30" s="99">
        <v>60</v>
      </c>
      <c r="N30" s="98">
        <v>45</v>
      </c>
      <c r="O30" s="100" t="s">
        <v>17</v>
      </c>
      <c r="P30" s="85"/>
      <c r="Q30" s="85"/>
    </row>
    <row r="31" spans="1:17" ht="19.5" customHeight="1">
      <c r="A31" s="105">
        <v>18</v>
      </c>
      <c r="B31" s="95" t="s">
        <v>150</v>
      </c>
      <c r="C31" s="96" t="s">
        <v>14</v>
      </c>
      <c r="D31" s="96" t="s">
        <v>131</v>
      </c>
      <c r="E31" s="97" t="s">
        <v>132</v>
      </c>
      <c r="F31" s="97">
        <v>10</v>
      </c>
      <c r="G31" s="102" t="s">
        <v>133</v>
      </c>
      <c r="H31" s="97">
        <v>2</v>
      </c>
      <c r="I31" s="97">
        <v>10</v>
      </c>
      <c r="J31" s="97">
        <v>6</v>
      </c>
      <c r="K31" s="97">
        <v>0</v>
      </c>
      <c r="L31" s="98">
        <v>18</v>
      </c>
      <c r="M31" s="99">
        <v>60</v>
      </c>
      <c r="N31" s="98">
        <v>30</v>
      </c>
      <c r="O31" s="100" t="s">
        <v>17</v>
      </c>
      <c r="P31" s="85"/>
      <c r="Q31" s="85"/>
    </row>
    <row r="32" spans="1:17" ht="15" customHeight="1">
      <c r="A32" s="105">
        <v>19</v>
      </c>
      <c r="B32" s="95" t="s">
        <v>151</v>
      </c>
      <c r="C32" s="96" t="s">
        <v>14</v>
      </c>
      <c r="D32" s="96" t="s">
        <v>131</v>
      </c>
      <c r="E32" s="97" t="s">
        <v>132</v>
      </c>
      <c r="F32" s="97">
        <v>10</v>
      </c>
      <c r="G32" s="102" t="s">
        <v>133</v>
      </c>
      <c r="H32" s="97">
        <v>4</v>
      </c>
      <c r="I32" s="97">
        <v>3</v>
      </c>
      <c r="J32" s="97">
        <v>4</v>
      </c>
      <c r="K32" s="97">
        <v>7</v>
      </c>
      <c r="L32" s="98">
        <v>18</v>
      </c>
      <c r="M32" s="99">
        <v>60</v>
      </c>
      <c r="N32" s="98">
        <v>30</v>
      </c>
      <c r="O32" s="100" t="s">
        <v>17</v>
      </c>
      <c r="P32" s="85"/>
      <c r="Q32" s="85"/>
    </row>
    <row r="33" spans="1:17">
      <c r="A33" s="85"/>
      <c r="B33" s="85"/>
      <c r="C33" s="85"/>
      <c r="D33" s="85"/>
      <c r="E33" s="130"/>
      <c r="F33" s="130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1:17">
      <c r="A34" s="85"/>
      <c r="B34" s="85"/>
      <c r="C34" s="85"/>
      <c r="D34" s="85"/>
      <c r="E34" s="130"/>
      <c r="F34" s="130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1:17">
      <c r="A35" s="85"/>
      <c r="B35" s="85"/>
      <c r="C35" s="85"/>
      <c r="D35" s="85"/>
      <c r="E35" s="130"/>
      <c r="F35" s="130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>
      <c r="A36" s="85"/>
      <c r="B36" s="85"/>
      <c r="C36" s="85"/>
      <c r="D36" s="85"/>
      <c r="E36" s="130"/>
      <c r="F36" s="130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ht="14.25">
      <c r="A37" s="106"/>
      <c r="B37" s="107"/>
      <c r="C37" s="108"/>
      <c r="D37" s="109"/>
      <c r="E37" s="130"/>
      <c r="F37" s="130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1:17" ht="15">
      <c r="A38" s="106"/>
      <c r="B38" s="110"/>
      <c r="C38" s="112"/>
      <c r="D38" s="113"/>
      <c r="E38" s="130"/>
      <c r="F38" s="130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1:17" ht="15">
      <c r="A39" s="106"/>
      <c r="B39" s="114"/>
      <c r="C39" s="114"/>
      <c r="D39" s="113"/>
      <c r="E39" s="130"/>
      <c r="F39" s="130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17" ht="15">
      <c r="A40" s="106"/>
      <c r="B40" s="114"/>
      <c r="C40" s="114"/>
      <c r="D40" s="113"/>
      <c r="E40" s="130"/>
      <c r="F40" s="130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1:17" ht="15">
      <c r="A41" s="106"/>
      <c r="B41" s="114"/>
      <c r="C41" s="114"/>
      <c r="D41" s="113"/>
      <c r="E41" s="130"/>
      <c r="F41" s="130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1:17" ht="15">
      <c r="A42" s="106"/>
      <c r="B42" s="106"/>
      <c r="C42" s="106"/>
      <c r="D42" s="115"/>
      <c r="E42" s="130"/>
      <c r="F42" s="130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17" ht="15">
      <c r="A43" s="106"/>
      <c r="B43" s="106"/>
      <c r="C43" s="106"/>
      <c r="D43" s="113"/>
      <c r="E43" s="130"/>
      <c r="F43" s="130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1:17" ht="16.5" customHeight="1">
      <c r="A44" s="106"/>
      <c r="B44" s="106"/>
      <c r="C44" s="106"/>
      <c r="D44" s="116"/>
      <c r="E44" s="130"/>
      <c r="F44" s="130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1:17" ht="15">
      <c r="A45" s="106"/>
      <c r="B45" s="106"/>
      <c r="C45" s="106"/>
      <c r="D45" s="116"/>
      <c r="E45" s="130"/>
      <c r="F45" s="130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1:17">
      <c r="A46" s="85"/>
      <c r="B46" s="85"/>
      <c r="C46" s="85"/>
      <c r="D46" s="85"/>
      <c r="E46" s="130"/>
      <c r="F46" s="130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>
      <c r="A47" s="85"/>
      <c r="B47" s="85"/>
      <c r="C47" s="85"/>
      <c r="D47" s="85"/>
      <c r="E47" s="130"/>
      <c r="F47" s="130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</sheetData>
  <sheetProtection selectLockedCells="1" selectUnlockedCells="1"/>
  <mergeCells count="10">
    <mergeCell ref="A11:M11"/>
    <mergeCell ref="A12:M12"/>
    <mergeCell ref="A2:N2"/>
    <mergeCell ref="A4:N4"/>
    <mergeCell ref="A5:N5"/>
    <mergeCell ref="A6:N6"/>
    <mergeCell ref="A7:M7"/>
    <mergeCell ref="A8:I8"/>
    <mergeCell ref="A9:M9"/>
    <mergeCell ref="A10:M10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0"/>
  <sheetViews>
    <sheetView tabSelected="1" workbookViewId="0">
      <selection activeCell="O30" sqref="O29:O30"/>
    </sheetView>
  </sheetViews>
  <sheetFormatPr defaultColWidth="7.28515625" defaultRowHeight="12.75"/>
  <cols>
    <col min="1" max="1" width="5" customWidth="1"/>
    <col min="2" max="2" width="12.5703125" customWidth="1"/>
    <col min="3" max="3" width="14" customWidth="1"/>
    <col min="4" max="4" width="17" customWidth="1"/>
    <col min="5" max="5" width="7.7109375" style="122" customWidth="1"/>
    <col min="6" max="6" width="7.28515625" style="122" customWidth="1"/>
    <col min="7" max="7" width="29.28515625" customWidth="1"/>
    <col min="8" max="14" width="5.5703125" customWidth="1"/>
    <col min="15" max="15" width="12" customWidth="1"/>
    <col min="19" max="19" width="8.7109375" customWidth="1"/>
    <col min="21" max="21" width="13.85546875" customWidth="1"/>
  </cols>
  <sheetData>
    <row r="2" spans="1:19" ht="15">
      <c r="A2" s="154" t="s">
        <v>152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85"/>
      <c r="P2" s="85"/>
      <c r="Q2" s="85"/>
      <c r="R2" s="85"/>
      <c r="S2" s="85"/>
    </row>
    <row r="3" spans="1:19" ht="15">
      <c r="A3" s="86"/>
      <c r="B3" s="86"/>
      <c r="C3" s="86"/>
      <c r="D3" s="86"/>
      <c r="E3" s="120"/>
      <c r="F3" s="120"/>
      <c r="G3" s="86"/>
      <c r="H3" s="86"/>
      <c r="I3" s="86"/>
      <c r="J3" s="86"/>
      <c r="K3" s="86"/>
      <c r="L3" s="86"/>
      <c r="M3" s="86"/>
      <c r="N3" s="86"/>
      <c r="O3" s="85"/>
      <c r="P3" s="85"/>
      <c r="Q3" s="85"/>
      <c r="R3" s="85"/>
      <c r="S3" s="85"/>
    </row>
    <row r="4" spans="1:19" ht="15">
      <c r="A4" s="155" t="s">
        <v>153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85"/>
      <c r="P4" s="85"/>
      <c r="Q4" s="85"/>
      <c r="R4" s="85"/>
      <c r="S4" s="85"/>
    </row>
    <row r="5" spans="1:19" ht="15">
      <c r="A5" s="155" t="s">
        <v>100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85"/>
      <c r="P5" s="85"/>
      <c r="Q5" s="85"/>
      <c r="R5" s="85"/>
      <c r="S5" s="85"/>
    </row>
    <row r="6" spans="1:19" ht="15">
      <c r="A6" s="156" t="s">
        <v>47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85"/>
      <c r="P6" s="85"/>
      <c r="Q6" s="85"/>
      <c r="R6" s="85"/>
      <c r="S6" s="85"/>
    </row>
    <row r="7" spans="1:19" ht="15">
      <c r="A7" s="144" t="s">
        <v>167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</row>
    <row r="8" spans="1:19" ht="15">
      <c r="A8" s="144" t="s">
        <v>93</v>
      </c>
      <c r="B8" s="144"/>
      <c r="C8" s="144"/>
      <c r="D8" s="144"/>
      <c r="E8" s="144"/>
      <c r="F8" s="144"/>
      <c r="G8" s="144"/>
      <c r="H8" s="144"/>
      <c r="I8" s="24"/>
      <c r="J8" s="24"/>
      <c r="K8" s="24"/>
      <c r="L8" s="24"/>
    </row>
    <row r="9" spans="1:19" s="125" customFormat="1" ht="12.75" customHeight="1">
      <c r="A9" s="140" t="s">
        <v>166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</row>
    <row r="10" spans="1:19" s="125" customFormat="1" ht="12.75" customHeight="1">
      <c r="A10" s="140" t="s">
        <v>165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</row>
    <row r="11" spans="1:19" s="125" customFormat="1" ht="12.75" customHeight="1">
      <c r="A11" s="140" t="s">
        <v>163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</row>
    <row r="12" spans="1:19" s="125" customFormat="1" ht="12.75" customHeight="1" thickBot="1">
      <c r="A12" s="140" t="s">
        <v>164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</row>
    <row r="13" spans="1:19" ht="90" thickBot="1">
      <c r="A13" s="94" t="s">
        <v>0</v>
      </c>
      <c r="B13" s="117" t="s">
        <v>1</v>
      </c>
      <c r="C13" s="117" t="s">
        <v>2</v>
      </c>
      <c r="D13" s="94" t="s">
        <v>3</v>
      </c>
      <c r="E13" s="118" t="s">
        <v>20</v>
      </c>
      <c r="F13" s="118" t="s">
        <v>21</v>
      </c>
      <c r="G13" s="94" t="s">
        <v>4</v>
      </c>
      <c r="H13" s="93" t="s">
        <v>6</v>
      </c>
      <c r="I13" s="94" t="s">
        <v>7</v>
      </c>
      <c r="J13" s="94" t="s">
        <v>8</v>
      </c>
      <c r="K13" s="94" t="s">
        <v>9</v>
      </c>
      <c r="L13" s="94" t="s">
        <v>10</v>
      </c>
      <c r="M13" s="94" t="s">
        <v>11</v>
      </c>
      <c r="N13" s="94" t="s">
        <v>23</v>
      </c>
      <c r="O13" s="94" t="s">
        <v>13</v>
      </c>
      <c r="P13" s="85"/>
      <c r="Q13" s="85"/>
      <c r="R13" s="85"/>
      <c r="S13" s="85"/>
    </row>
    <row r="14" spans="1:19" ht="16.5" customHeight="1" thickBot="1">
      <c r="A14" s="94">
        <v>1</v>
      </c>
      <c r="B14" s="95" t="s">
        <v>154</v>
      </c>
      <c r="C14" s="96" t="s">
        <v>14</v>
      </c>
      <c r="D14" s="96" t="s">
        <v>131</v>
      </c>
      <c r="E14" s="97" t="s">
        <v>155</v>
      </c>
      <c r="F14" s="97">
        <v>11</v>
      </c>
      <c r="G14" s="96" t="s">
        <v>133</v>
      </c>
      <c r="H14" s="97">
        <v>6</v>
      </c>
      <c r="I14" s="97">
        <v>9</v>
      </c>
      <c r="J14" s="97">
        <v>23</v>
      </c>
      <c r="K14" s="97">
        <v>10</v>
      </c>
      <c r="L14" s="98">
        <v>48</v>
      </c>
      <c r="M14" s="99">
        <v>60</v>
      </c>
      <c r="N14" s="98">
        <v>80</v>
      </c>
      <c r="O14" s="100" t="s">
        <v>27</v>
      </c>
      <c r="P14" s="85"/>
      <c r="Q14" s="85"/>
      <c r="R14" s="85"/>
      <c r="S14" s="85"/>
    </row>
    <row r="15" spans="1:19">
      <c r="A15" s="103">
        <v>2</v>
      </c>
      <c r="B15" s="95" t="s">
        <v>156</v>
      </c>
      <c r="C15" s="102" t="s">
        <v>14</v>
      </c>
      <c r="D15" s="102" t="s">
        <v>131</v>
      </c>
      <c r="E15" s="97" t="s">
        <v>155</v>
      </c>
      <c r="F15" s="97">
        <v>11</v>
      </c>
      <c r="G15" s="96" t="s">
        <v>133</v>
      </c>
      <c r="H15" s="103">
        <v>6</v>
      </c>
      <c r="I15" s="103">
        <v>6</v>
      </c>
      <c r="J15" s="103">
        <v>21</v>
      </c>
      <c r="K15" s="103">
        <v>10</v>
      </c>
      <c r="L15" s="99">
        <v>43</v>
      </c>
      <c r="M15" s="99">
        <v>60</v>
      </c>
      <c r="N15" s="99">
        <v>71</v>
      </c>
      <c r="O15" s="104" t="s">
        <v>18</v>
      </c>
      <c r="P15" s="85"/>
      <c r="Q15" s="85"/>
      <c r="R15" s="85"/>
      <c r="S15" s="85"/>
    </row>
    <row r="16" spans="1:19">
      <c r="A16" s="97">
        <v>3</v>
      </c>
      <c r="B16" s="95" t="s">
        <v>157</v>
      </c>
      <c r="C16" s="96" t="s">
        <v>14</v>
      </c>
      <c r="D16" s="96" t="s">
        <v>131</v>
      </c>
      <c r="E16" s="97" t="s">
        <v>155</v>
      </c>
      <c r="F16" s="97">
        <v>11</v>
      </c>
      <c r="G16" s="96" t="s">
        <v>133</v>
      </c>
      <c r="H16" s="97">
        <v>9</v>
      </c>
      <c r="I16" s="97">
        <v>8</v>
      </c>
      <c r="J16" s="97">
        <v>13</v>
      </c>
      <c r="K16" s="97">
        <v>10</v>
      </c>
      <c r="L16" s="98">
        <v>40</v>
      </c>
      <c r="M16" s="99">
        <v>60</v>
      </c>
      <c r="N16" s="98">
        <v>67</v>
      </c>
      <c r="O16" s="100" t="s">
        <v>18</v>
      </c>
      <c r="P16" s="85"/>
      <c r="Q16" s="85"/>
      <c r="R16" s="85"/>
      <c r="S16" s="85"/>
    </row>
    <row r="17" spans="1:19">
      <c r="A17" s="97">
        <v>4</v>
      </c>
      <c r="B17" s="95" t="s">
        <v>158</v>
      </c>
      <c r="C17" s="96" t="s">
        <v>14</v>
      </c>
      <c r="D17" s="96" t="s">
        <v>131</v>
      </c>
      <c r="E17" s="97" t="s">
        <v>155</v>
      </c>
      <c r="F17" s="97">
        <v>11</v>
      </c>
      <c r="G17" s="96" t="s">
        <v>133</v>
      </c>
      <c r="H17" s="97">
        <v>5</v>
      </c>
      <c r="I17" s="97">
        <v>6</v>
      </c>
      <c r="J17" s="97">
        <v>14</v>
      </c>
      <c r="K17" s="97">
        <v>10</v>
      </c>
      <c r="L17" s="98">
        <v>35</v>
      </c>
      <c r="M17" s="99">
        <v>60</v>
      </c>
      <c r="N17" s="98">
        <v>58</v>
      </c>
      <c r="O17" s="100" t="s">
        <v>18</v>
      </c>
      <c r="P17" s="85"/>
      <c r="Q17" s="85"/>
      <c r="R17" s="85"/>
      <c r="S17" s="85"/>
    </row>
    <row r="18" spans="1:19">
      <c r="A18" s="97">
        <v>5</v>
      </c>
      <c r="B18" s="95" t="s">
        <v>159</v>
      </c>
      <c r="C18" s="96" t="s">
        <v>14</v>
      </c>
      <c r="D18" s="96" t="s">
        <v>131</v>
      </c>
      <c r="E18" s="97" t="s">
        <v>155</v>
      </c>
      <c r="F18" s="97">
        <v>11</v>
      </c>
      <c r="G18" s="96" t="s">
        <v>133</v>
      </c>
      <c r="H18" s="97">
        <v>6</v>
      </c>
      <c r="I18" s="97">
        <v>5</v>
      </c>
      <c r="J18" s="97">
        <v>2</v>
      </c>
      <c r="K18" s="97">
        <v>8</v>
      </c>
      <c r="L18" s="98">
        <v>21</v>
      </c>
      <c r="M18" s="99">
        <v>60</v>
      </c>
      <c r="N18" s="98">
        <v>35</v>
      </c>
      <c r="O18" s="100" t="s">
        <v>17</v>
      </c>
      <c r="P18" s="85"/>
      <c r="Q18" s="85"/>
      <c r="R18" s="85"/>
      <c r="S18" s="85"/>
    </row>
    <row r="19" spans="1:19">
      <c r="A19" s="85"/>
      <c r="B19" s="85"/>
      <c r="C19" s="85"/>
      <c r="D19" s="85"/>
      <c r="E19" s="130"/>
      <c r="F19" s="130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</row>
    <row r="20" spans="1:19" hidden="1">
      <c r="A20" s="85"/>
      <c r="B20" s="85"/>
      <c r="C20" s="85"/>
      <c r="D20" s="85"/>
      <c r="E20" s="130"/>
      <c r="F20" s="130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</row>
    <row r="21" spans="1:19" ht="14.25">
      <c r="A21" s="106"/>
      <c r="B21" s="107"/>
      <c r="C21" s="108"/>
      <c r="D21" s="109"/>
      <c r="E21" s="132"/>
      <c r="F21" s="130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</row>
    <row r="22" spans="1:19" ht="15">
      <c r="A22" s="106"/>
      <c r="B22" s="110"/>
      <c r="C22" s="112"/>
      <c r="D22" s="113"/>
      <c r="E22" s="133"/>
      <c r="F22" s="130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</row>
    <row r="23" spans="1:19" ht="15">
      <c r="A23" s="106"/>
      <c r="B23" s="114"/>
      <c r="C23" s="114"/>
      <c r="D23" s="113"/>
      <c r="E23" s="133"/>
      <c r="F23" s="130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</row>
    <row r="24" spans="1:19" ht="15">
      <c r="A24" s="106"/>
      <c r="B24" s="114"/>
      <c r="C24" s="114"/>
      <c r="D24" s="113"/>
      <c r="E24" s="133"/>
      <c r="F24" s="130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</row>
    <row r="25" spans="1:19" ht="15">
      <c r="A25" s="106"/>
      <c r="B25" s="114"/>
      <c r="C25" s="114"/>
      <c r="D25" s="113"/>
      <c r="E25" s="133"/>
      <c r="F25" s="130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</row>
    <row r="26" spans="1:19" ht="15">
      <c r="A26" s="106"/>
      <c r="B26" s="106"/>
      <c r="C26" s="106"/>
      <c r="D26" s="115"/>
      <c r="E26" s="134"/>
      <c r="F26" s="130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</row>
    <row r="27" spans="1:19" ht="15">
      <c r="A27" s="106"/>
      <c r="B27" s="106"/>
      <c r="C27" s="106"/>
      <c r="D27" s="113"/>
      <c r="E27" s="133"/>
      <c r="F27" s="130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</row>
    <row r="28" spans="1:19" ht="15">
      <c r="A28" s="106"/>
      <c r="B28" s="106"/>
      <c r="C28" s="106"/>
      <c r="D28" s="116"/>
      <c r="E28" s="135"/>
      <c r="F28" s="130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</row>
    <row r="29" spans="1:19" ht="15">
      <c r="A29" s="106"/>
      <c r="B29" s="106"/>
      <c r="C29" s="106"/>
      <c r="D29" s="116"/>
      <c r="E29" s="135"/>
      <c r="F29" s="130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</row>
    <row r="30" spans="1:19">
      <c r="A30" s="85"/>
      <c r="B30" s="85"/>
      <c r="C30" s="85"/>
      <c r="D30" s="85"/>
      <c r="E30" s="130"/>
      <c r="F30" s="130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</row>
  </sheetData>
  <sheetProtection selectLockedCells="1" selectUnlockedCells="1"/>
  <mergeCells count="10">
    <mergeCell ref="A11:L11"/>
    <mergeCell ref="A12:L12"/>
    <mergeCell ref="A2:N2"/>
    <mergeCell ref="A4:N4"/>
    <mergeCell ref="A5:N5"/>
    <mergeCell ref="A6:N6"/>
    <mergeCell ref="A7:L7"/>
    <mergeCell ref="A8:H8"/>
    <mergeCell ref="A9:L9"/>
    <mergeCell ref="A10:L10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ЦЕА</dc:creator>
  <cp:lastModifiedBy>ЦЕА</cp:lastModifiedBy>
  <cp:lastPrinted>2024-10-10T09:24:24Z</cp:lastPrinted>
  <dcterms:created xsi:type="dcterms:W3CDTF">2024-11-05T09:44:44Z</dcterms:created>
  <dcterms:modified xsi:type="dcterms:W3CDTF">2024-11-05T09:44:44Z</dcterms:modified>
</cp:coreProperties>
</file>