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Attachments_stepanova2816@mail.ru_2024-11-01_22-38-09\"/>
    </mc:Choice>
  </mc:AlternateContent>
  <bookViews>
    <workbookView xWindow="32760" yWindow="32760" windowWidth="15150" windowHeight="10890" activeTab="5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8" r:id="rId6"/>
  </sheets>
  <calcPr calcId="181029"/>
</workbook>
</file>

<file path=xl/calcChain.xml><?xml version="1.0" encoding="utf-8"?>
<calcChain xmlns="http://schemas.openxmlformats.org/spreadsheetml/2006/main">
  <c r="N16" i="4" l="1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15" i="4"/>
  <c r="L27" i="5"/>
  <c r="L28" i="5"/>
  <c r="L29" i="5"/>
  <c r="L30" i="5"/>
  <c r="L3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13" i="5"/>
  <c r="N16" i="8"/>
  <c r="N17" i="8"/>
  <c r="N18" i="8"/>
  <c r="N19" i="8"/>
  <c r="N20" i="8"/>
  <c r="N21" i="8"/>
  <c r="N22" i="8"/>
  <c r="N15" i="8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12" i="6"/>
  <c r="U44" i="3"/>
  <c r="U43" i="3"/>
  <c r="U42" i="3"/>
  <c r="U41" i="3"/>
  <c r="V41" i="3"/>
  <c r="U40" i="3"/>
  <c r="V40" i="3"/>
  <c r="U39" i="3"/>
  <c r="V39" i="3"/>
  <c r="U38" i="3"/>
  <c r="V38" i="3"/>
  <c r="U37" i="3"/>
  <c r="U36" i="3"/>
  <c r="U35" i="3"/>
  <c r="V35" i="3"/>
  <c r="U34" i="3"/>
  <c r="V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V21" i="3"/>
  <c r="U20" i="3"/>
  <c r="U19" i="3"/>
  <c r="U18" i="3"/>
  <c r="V18" i="3"/>
  <c r="U17" i="3"/>
  <c r="V17" i="3"/>
  <c r="U16" i="3"/>
  <c r="U15" i="3"/>
  <c r="U14" i="3"/>
</calcChain>
</file>

<file path=xl/sharedStrings.xml><?xml version="1.0" encoding="utf-8"?>
<sst xmlns="http://schemas.openxmlformats.org/spreadsheetml/2006/main" count="1059" uniqueCount="254">
  <si>
    <t>№</t>
  </si>
  <si>
    <t>Шифр</t>
  </si>
  <si>
    <t>Ф.И.О. участника (полностью)</t>
  </si>
  <si>
    <t>Город</t>
  </si>
  <si>
    <t>Наименование ОО (сокращенное наименование по Уставу)</t>
  </si>
  <si>
    <t>Ф.И.О. наставника (полностью)</t>
  </si>
  <si>
    <t>Класс</t>
  </si>
  <si>
    <t>Задание 1</t>
  </si>
  <si>
    <t>Задание 2</t>
  </si>
  <si>
    <t>Задание 3</t>
  </si>
  <si>
    <t>Задание 4</t>
  </si>
  <si>
    <t>ИТОГО БАЛЛОВ</t>
  </si>
  <si>
    <t>МАКСИМАЛЬНЫЙ БАЛЛ</t>
  </si>
  <si>
    <t>Эффективность участия                          (%)</t>
  </si>
  <si>
    <t>Результат (победитель/призер/                                  участник)</t>
  </si>
  <si>
    <t>г. Чебоксары</t>
  </si>
  <si>
    <t>Место проведения:  МБОУ "СОШ № 41" г. Чебоксары</t>
  </si>
  <si>
    <t>Задание 5</t>
  </si>
  <si>
    <t>Задание 6</t>
  </si>
  <si>
    <t>Задание  7</t>
  </si>
  <si>
    <t>Задание 8</t>
  </si>
  <si>
    <t>Задание 9</t>
  </si>
  <si>
    <t>участник</t>
  </si>
  <si>
    <t>призер</t>
  </si>
  <si>
    <t>победитель</t>
  </si>
  <si>
    <t>Иванова Наталия Федоровна</t>
  </si>
  <si>
    <t>Черепанова Светлана Шамильевна</t>
  </si>
  <si>
    <t>Задание 10</t>
  </si>
  <si>
    <t>Председатель жюри: Петрова Наталья Михайловна, учитель английского языка</t>
  </si>
  <si>
    <t>Л-6-1</t>
  </si>
  <si>
    <t>Л-6-2</t>
  </si>
  <si>
    <t>Л-6-3</t>
  </si>
  <si>
    <t>Л-6-4</t>
  </si>
  <si>
    <t>Л-6-5</t>
  </si>
  <si>
    <t>Л-6-6</t>
  </si>
  <si>
    <t>Л-6-7</t>
  </si>
  <si>
    <t>Л-6-8</t>
  </si>
  <si>
    <t>Л-6-9</t>
  </si>
  <si>
    <t>Л-6-10</t>
  </si>
  <si>
    <t>Л-6-11</t>
  </si>
  <si>
    <t>Л-6-12</t>
  </si>
  <si>
    <t>Л-6-13</t>
  </si>
  <si>
    <t>Л-6-14</t>
  </si>
  <si>
    <t>Л-6-15</t>
  </si>
  <si>
    <t>Л-6-16</t>
  </si>
  <si>
    <t>Л-6-17</t>
  </si>
  <si>
    <t>Л-6-18</t>
  </si>
  <si>
    <t>Л-6-19</t>
  </si>
  <si>
    <t>Л-6-20</t>
  </si>
  <si>
    <t>Л-6-21</t>
  </si>
  <si>
    <t>Л-6-22</t>
  </si>
  <si>
    <t>Л-6-23</t>
  </si>
  <si>
    <t>Л-6-24</t>
  </si>
  <si>
    <t>Л-6-26</t>
  </si>
  <si>
    <t>Л-6-27</t>
  </si>
  <si>
    <t>Л-6-28</t>
  </si>
  <si>
    <t>Л-6-29</t>
  </si>
  <si>
    <t>Л-6-30</t>
  </si>
  <si>
    <t>Л-6-31</t>
  </si>
  <si>
    <t>Варламова Лилиана Валерьевна</t>
  </si>
  <si>
    <t>г.Чебоксары</t>
  </si>
  <si>
    <t>Эффективность участия (%)</t>
  </si>
  <si>
    <t>Л-7-3</t>
  </si>
  <si>
    <t>7А</t>
  </si>
  <si>
    <t>Л-7-14</t>
  </si>
  <si>
    <t>7Б</t>
  </si>
  <si>
    <t>Л-7-6</t>
  </si>
  <si>
    <t>Л-7-1</t>
  </si>
  <si>
    <t>Л-7-8</t>
  </si>
  <si>
    <t>Л-7-11</t>
  </si>
  <si>
    <t>Л-7-13</t>
  </si>
  <si>
    <t>Л-7-16</t>
  </si>
  <si>
    <t>Л-7-4</t>
  </si>
  <si>
    <t>Л-7-12</t>
  </si>
  <si>
    <t>Л-7-5</t>
  </si>
  <si>
    <t>Л-7-7</t>
  </si>
  <si>
    <t>Л-7-9</t>
  </si>
  <si>
    <t>Л-7-15</t>
  </si>
  <si>
    <t>Л-7-10</t>
  </si>
  <si>
    <t>Л-7-2</t>
  </si>
  <si>
    <t>Л-9-1</t>
  </si>
  <si>
    <t>Л-9-2</t>
  </si>
  <si>
    <t>Л-9-3</t>
  </si>
  <si>
    <t>Л-9-4</t>
  </si>
  <si>
    <t>Л-9-5</t>
  </si>
  <si>
    <t>Л-9-6</t>
  </si>
  <si>
    <t>Л-9-7</t>
  </si>
  <si>
    <t>Л-9-8</t>
  </si>
  <si>
    <t>Л-9-9</t>
  </si>
  <si>
    <t>Л-9-10</t>
  </si>
  <si>
    <t>Л-9-11</t>
  </si>
  <si>
    <t>Л-9-12</t>
  </si>
  <si>
    <t>Л-9-13</t>
  </si>
  <si>
    <t>Л-9-14</t>
  </si>
  <si>
    <t>Л-9-15</t>
  </si>
  <si>
    <t>Л-9-16</t>
  </si>
  <si>
    <t>Л-9-17</t>
  </si>
  <si>
    <t>Л-9-18</t>
  </si>
  <si>
    <t>Л-9-19</t>
  </si>
  <si>
    <t>Л-9-20</t>
  </si>
  <si>
    <t xml:space="preserve">Класс, в котором обучается </t>
  </si>
  <si>
    <t>МБОУ "СОШ №41" г. Чебоксары</t>
  </si>
  <si>
    <t>призёр</t>
  </si>
  <si>
    <t>Варламова Лилиана Валериевна</t>
  </si>
  <si>
    <t xml:space="preserve">Иванова Наталия Федоровна </t>
  </si>
  <si>
    <t>Дата проведения: 26.09.2024 г.</t>
  </si>
  <si>
    <r>
      <t>Протокол школьного этапа этапа всероссийской олимпиады школьников по литературе в 2024-2025 уч.г., 9</t>
    </r>
    <r>
      <rPr>
        <b/>
        <i/>
        <sz val="11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</si>
  <si>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9В</t>
  </si>
  <si>
    <t>Иванова Наталия Фёдоровна</t>
  </si>
  <si>
    <t>9Б</t>
  </si>
  <si>
    <t>Задание 2.1</t>
  </si>
  <si>
    <t>Задание 2.2</t>
  </si>
  <si>
    <t>I.Задание 1</t>
  </si>
  <si>
    <t>К2</t>
  </si>
  <si>
    <t>II.К1</t>
  </si>
  <si>
    <t>К3</t>
  </si>
  <si>
    <t>К4</t>
  </si>
  <si>
    <t>К5</t>
  </si>
  <si>
    <t>III.1</t>
  </si>
  <si>
    <t>Итого баллов</t>
  </si>
  <si>
    <t>Максимальный балл</t>
  </si>
  <si>
    <t>Результат (Победитель/призёр/eуч-к</t>
  </si>
  <si>
    <t>Никитина Екатерина Ивановна</t>
  </si>
  <si>
    <t>Л-9-21</t>
  </si>
  <si>
    <t>9А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</si>
  <si>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21</t>
    </r>
  </si>
  <si>
    <t>Количество участников:31</t>
  </si>
  <si>
    <t>26 сентября 2024</t>
  </si>
  <si>
    <t>Класс, за который выступает</t>
  </si>
  <si>
    <t>МБОУ "СОШ №41"</t>
  </si>
  <si>
    <t>7М</t>
  </si>
  <si>
    <t>7Ф</t>
  </si>
  <si>
    <t>Иванова Наталья Федоровна</t>
  </si>
  <si>
    <t>7В</t>
  </si>
  <si>
    <t>Л-7-17</t>
  </si>
  <si>
    <t>Л-7-18</t>
  </si>
  <si>
    <t>Л-7-19</t>
  </si>
  <si>
    <t>Л-7-20</t>
  </si>
  <si>
    <t>Л-7-21</t>
  </si>
  <si>
    <t>Л-7-22</t>
  </si>
  <si>
    <t>Л-7-23</t>
  </si>
  <si>
    <t>Л-7-24</t>
  </si>
  <si>
    <t>Л-7-25</t>
  </si>
  <si>
    <t>Л-7-26</t>
  </si>
  <si>
    <t>Л-7-27</t>
  </si>
  <si>
    <t>Л-7-28</t>
  </si>
  <si>
    <t>Л-7-29</t>
  </si>
  <si>
    <t>Л-7-30</t>
  </si>
  <si>
    <t>Л-7-31</t>
  </si>
  <si>
    <t>Члены жюри:Черепанова Светлана Шамильевна, Варламова Лилиана Валерьевна,</t>
  </si>
  <si>
    <t>Владимирова Антонина Геннадьевна, Никитина Екатерина Ивановна</t>
  </si>
  <si>
    <t>Л-8-1</t>
  </si>
  <si>
    <t>8 А</t>
  </si>
  <si>
    <t>Л-8-2</t>
  </si>
  <si>
    <t>Л-8-3</t>
  </si>
  <si>
    <t>Л-8-4</t>
  </si>
  <si>
    <t>Л-8-5</t>
  </si>
  <si>
    <t>Л-8-6</t>
  </si>
  <si>
    <t>Л-8-7</t>
  </si>
  <si>
    <t>Л-8-8</t>
  </si>
  <si>
    <t>Л-8-9</t>
  </si>
  <si>
    <t>Л-8-10</t>
  </si>
  <si>
    <t>Л-8-11</t>
  </si>
  <si>
    <t>8 Б</t>
  </si>
  <si>
    <t>Л-8-12</t>
  </si>
  <si>
    <t>Л-8-13</t>
  </si>
  <si>
    <t>Л-8-14</t>
  </si>
  <si>
    <t>Л-8-15</t>
  </si>
  <si>
    <t>8 В</t>
  </si>
  <si>
    <t>Л-8-16</t>
  </si>
  <si>
    <t>8 Г</t>
  </si>
  <si>
    <t>Л-8-17</t>
  </si>
  <si>
    <t>Л-8-18</t>
  </si>
  <si>
    <t>Л-8-19</t>
  </si>
  <si>
    <t>Л-10-3</t>
  </si>
  <si>
    <t>МБОУ "СОШ № 41"</t>
  </si>
  <si>
    <t>10 А</t>
  </si>
  <si>
    <t>Л-10-7</t>
  </si>
  <si>
    <t>Л-10-1</t>
  </si>
  <si>
    <t>Л-10-2</t>
  </si>
  <si>
    <t>Л-10-8</t>
  </si>
  <si>
    <t>Л-10-6</t>
  </si>
  <si>
    <t>Л-10-4</t>
  </si>
  <si>
    <t>Л-10-5</t>
  </si>
  <si>
    <r>
      <t>Протокол школьного этапа этапа региональной олимпиады школьников по литературу) в 2024-2025 уч.г.,</t>
    </r>
    <r>
      <rPr>
        <b/>
        <sz val="11"/>
        <color indexed="10"/>
        <rFont val="Arial"/>
        <family val="2"/>
        <charset val="204"/>
      </rPr>
      <t xml:space="preserve"> 6 </t>
    </r>
    <r>
      <rPr>
        <b/>
        <sz val="11"/>
        <rFont val="Arial"/>
        <family val="2"/>
        <charset val="204"/>
      </rPr>
      <t>класс</t>
    </r>
  </si>
  <si>
    <t>Задание 7</t>
  </si>
  <si>
    <t>Задание 11</t>
  </si>
  <si>
    <t>6А</t>
  </si>
  <si>
    <t>Сорокина Дарья Алексеевна</t>
  </si>
  <si>
    <t>6Б</t>
  </si>
  <si>
    <t>Ермолаева Дария Сергеевна</t>
  </si>
  <si>
    <t>6В</t>
  </si>
  <si>
    <t>6Ф</t>
  </si>
  <si>
    <t>Л-6-25</t>
  </si>
  <si>
    <t>6М</t>
  </si>
  <si>
    <t>Л-5-1</t>
  </si>
  <si>
    <t>5Б</t>
  </si>
  <si>
    <t>1, 5</t>
  </si>
  <si>
    <t>53, 5</t>
  </si>
  <si>
    <t>Участник</t>
  </si>
  <si>
    <t>Л-5-2</t>
  </si>
  <si>
    <t>Л-5-3</t>
  </si>
  <si>
    <t>Л-5-4</t>
  </si>
  <si>
    <t>Л-5-5</t>
  </si>
  <si>
    <t>Л-5-6</t>
  </si>
  <si>
    <t>Л-5-7</t>
  </si>
  <si>
    <t>0, 5</t>
  </si>
  <si>
    <t>Л-5-8</t>
  </si>
  <si>
    <t>Л-5-9</t>
  </si>
  <si>
    <t>5Г</t>
  </si>
  <si>
    <t>Л-5-15</t>
  </si>
  <si>
    <t>Л-5-16</t>
  </si>
  <si>
    <t>5А</t>
  </si>
  <si>
    <t>Победитель</t>
  </si>
  <si>
    <t>Л-5-17</t>
  </si>
  <si>
    <t>Л-5-18</t>
  </si>
  <si>
    <t>Призер</t>
  </si>
  <si>
    <t>Л-5-19</t>
  </si>
  <si>
    <t>Л-5-20</t>
  </si>
  <si>
    <t>27, 5</t>
  </si>
  <si>
    <t>Л-5-21</t>
  </si>
  <si>
    <t>1. 5</t>
  </si>
  <si>
    <t>Л-5-22</t>
  </si>
  <si>
    <t>Л-5-23</t>
  </si>
  <si>
    <t>Л-5-24</t>
  </si>
  <si>
    <t>Л-5-25</t>
  </si>
  <si>
    <t>Л-5-26</t>
  </si>
  <si>
    <t>Л-5-27</t>
  </si>
  <si>
    <t>Председатель жюри: Петрова Н. М., руководить ШМО</t>
  </si>
  <si>
    <t>Черепанова С.Ш., учитель русского языка и литературы</t>
  </si>
  <si>
    <t>Иванова Н.Ф., учитель русского языка и литературы</t>
  </si>
  <si>
    <t>Варламова Л.В., учитель русского языка и литературы</t>
  </si>
  <si>
    <t>Ермолаева Д.С., учитель русского языка и литературы</t>
  </si>
  <si>
    <t>Дата проведения: 26 сентября 2024</t>
  </si>
  <si>
    <t>Место проведения: МБОУ "СОШ №41</t>
  </si>
  <si>
    <t>Количество участников: 27</t>
  </si>
  <si>
    <t>Протокол школьного этапа этапа региональной олимпиады школьников по литературу) в 2024-2025 уч.г., 5 класс</t>
  </si>
  <si>
    <t xml:space="preserve"> Место проведения: МБОУ "СОШ №41</t>
  </si>
  <si>
    <t>Сорокина Дарья Алексеевна, учитель русского языка и литературы</t>
  </si>
  <si>
    <r>
      <t>Протокол школьного этапа этапа региональной олимпиады школьников по литературу) в 2024-2025 уч.г.,</t>
    </r>
    <r>
      <rPr>
        <b/>
        <sz val="11"/>
        <color indexed="10"/>
        <rFont val="Arial"/>
        <family val="2"/>
        <charset val="204"/>
      </rPr>
      <t xml:space="preserve"> 7 </t>
    </r>
    <r>
      <rPr>
        <b/>
        <sz val="11"/>
        <rFont val="Arial"/>
        <family val="2"/>
        <charset val="204"/>
      </rPr>
      <t>класс</t>
    </r>
  </si>
  <si>
    <t xml:space="preserve">Члены жюри: Черепанова Светлана Шамильевна, </t>
  </si>
  <si>
    <t xml:space="preserve">Варламова Лилиана Валериевна, </t>
  </si>
  <si>
    <t xml:space="preserve"> Иванова Наталия Федоровна Никитина Екатерина Ивановна, Варламова Лилиана Валерьевна, Черепанова Светлана Шамильевна</t>
  </si>
  <si>
    <t xml:space="preserve">Владимирова Антонина Геннадьевна, </t>
  </si>
  <si>
    <t>Протокол школьного этапа этапа региональной олимпиады школьников по литературу) в 2024-2025 уч.г., 10 класс</t>
  </si>
  <si>
    <t>Количество участников: 8</t>
  </si>
  <si>
    <t>Класс за который выступает</t>
  </si>
  <si>
    <t>ФИО наставника</t>
  </si>
  <si>
    <t>МБОУ "СОШ № 41" г.Чебоксары</t>
  </si>
  <si>
    <r>
      <t>Протокол школьного этапа этапа региональной олимпиады школьников по литературе в 2024-2025 уч.г.,</t>
    </r>
    <r>
      <rPr>
        <b/>
        <sz val="12"/>
        <color indexed="8"/>
        <rFont val="Arial"/>
        <family val="2"/>
        <charset val="204"/>
      </rPr>
      <t xml:space="preserve"> 8</t>
    </r>
    <r>
      <rPr>
        <b/>
        <sz val="12"/>
        <color indexed="10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</si>
  <si>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2"/>
        <color indexed="10"/>
        <rFont val="Arial"/>
        <family val="2"/>
        <charset val="204"/>
      </rPr>
      <t xml:space="preserve"> </t>
    </r>
    <r>
      <rPr>
        <b/>
        <i/>
        <sz val="12"/>
        <rFont val="Arial"/>
        <family val="2"/>
        <charset val="204"/>
      </rPr>
      <t>19</t>
    </r>
  </si>
  <si>
    <r>
      <t xml:space="preserve">Дата проведения: </t>
    </r>
    <r>
      <rPr>
        <b/>
        <i/>
        <sz val="12"/>
        <rFont val="Arial"/>
        <family val="2"/>
        <charset val="204"/>
      </rPr>
      <t>26.09. 2024 г.</t>
    </r>
  </si>
  <si>
    <r>
      <t>Место проведения:</t>
    </r>
    <r>
      <rPr>
        <b/>
        <sz val="12"/>
        <color indexed="8"/>
        <rFont val="Arial"/>
        <family val="2"/>
        <charset val="204"/>
      </rPr>
      <t xml:space="preserve"> </t>
    </r>
    <r>
      <rPr>
        <b/>
        <i/>
        <sz val="12"/>
        <color indexed="8"/>
        <rFont val="Arial"/>
        <family val="2"/>
        <charset val="204"/>
      </rPr>
      <t>МБОУ "СОШ № 41" г. Чебоксары</t>
    </r>
  </si>
  <si>
    <r>
      <t xml:space="preserve">Председатель жюри: </t>
    </r>
    <r>
      <rPr>
        <b/>
        <i/>
        <sz val="12"/>
        <color indexed="8"/>
        <rFont val="Arial"/>
        <family val="2"/>
        <charset val="204"/>
      </rPr>
      <t>Иванова Наталия Федоровна, учитель русского языка и литературы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</si>
</sst>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%"/>
  </numFmts>
  <fonts count="41">
    <font>
      <sz val="10"/>
      <name val="Arial"/>
      <family val="2"/>
      <charset val="204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Mang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Calibri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2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8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27" fillId="0" borderId="0"/>
    <xf numFmtId="0" fontId="2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Alignment="0" applyProtection="0"/>
    <xf numFmtId="9" fontId="1" fillId="0" borderId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65">
    <xf numFmtId="0" fontId="0" fillId="0" borderId="0" xfId="0"/>
    <xf numFmtId="0" fontId="21" fillId="0" borderId="0" xfId="39" applyFont="1" applyFill="1" applyBorder="1" applyAlignment="1">
      <alignment horizontal="center" vertical="top" wrapText="1"/>
    </xf>
    <xf numFmtId="0" fontId="24" fillId="0" borderId="0" xfId="39" applyFont="1" applyAlignment="1">
      <alignment horizontal="left" wrapText="1"/>
    </xf>
    <xf numFmtId="0" fontId="25" fillId="0" borderId="0" xfId="39" applyFont="1" applyAlignment="1">
      <alignment horizontal="center"/>
    </xf>
    <xf numFmtId="0" fontId="25" fillId="0" borderId="10" xfId="39" applyFont="1" applyBorder="1" applyAlignment="1">
      <alignment horizontal="center" vertical="top" wrapText="1"/>
    </xf>
    <xf numFmtId="0" fontId="25" fillId="0" borderId="11" xfId="39" applyFont="1" applyBorder="1" applyAlignment="1">
      <alignment horizontal="center" vertical="top" wrapText="1"/>
    </xf>
    <xf numFmtId="0" fontId="25" fillId="0" borderId="10" xfId="39" applyFont="1" applyFill="1" applyBorder="1" applyAlignment="1">
      <alignment horizontal="center" vertical="top" wrapText="1"/>
    </xf>
    <xf numFmtId="0" fontId="25" fillId="0" borderId="12" xfId="39" applyFont="1" applyFill="1" applyBorder="1" applyAlignment="1">
      <alignment horizontal="center" vertical="top" wrapText="1"/>
    </xf>
    <xf numFmtId="0" fontId="0" fillId="0" borderId="0" xfId="39" applyFont="1"/>
    <xf numFmtId="0" fontId="27" fillId="0" borderId="13" xfId="39" applyFont="1" applyBorder="1" applyAlignment="1">
      <alignment horizontal="center" vertical="top" wrapText="1"/>
    </xf>
    <xf numFmtId="0" fontId="25" fillId="0" borderId="13" xfId="39" applyFont="1" applyBorder="1" applyAlignment="1">
      <alignment horizontal="left" vertical="top" wrapText="1"/>
    </xf>
    <xf numFmtId="0" fontId="27" fillId="0" borderId="13" xfId="39" applyFont="1" applyBorder="1" applyAlignment="1">
      <alignment horizontal="left" vertical="top" wrapText="1"/>
    </xf>
    <xf numFmtId="1" fontId="27" fillId="0" borderId="13" xfId="39" applyNumberFormat="1" applyFont="1" applyBorder="1" applyAlignment="1">
      <alignment horizontal="center" vertical="top" wrapText="1"/>
    </xf>
    <xf numFmtId="1" fontId="25" fillId="0" borderId="13" xfId="39" applyNumberFormat="1" applyFont="1" applyBorder="1" applyAlignment="1">
      <alignment horizontal="center" vertical="top" wrapText="1"/>
    </xf>
    <xf numFmtId="0" fontId="25" fillId="0" borderId="13" xfId="39" applyFont="1" applyBorder="1" applyAlignment="1">
      <alignment horizontal="center" vertical="top" wrapText="1"/>
    </xf>
    <xf numFmtId="0" fontId="38" fillId="0" borderId="13" xfId="39" applyFont="1" applyBorder="1" applyAlignment="1">
      <alignment horizontal="left" vertical="top" wrapText="1"/>
    </xf>
    <xf numFmtId="0" fontId="25" fillId="0" borderId="13" xfId="39" applyFont="1" applyBorder="1" applyAlignment="1">
      <alignment horizontal="left" vertical="top"/>
    </xf>
    <xf numFmtId="0" fontId="27" fillId="0" borderId="13" xfId="39" applyFont="1" applyFill="1" applyBorder="1" applyAlignment="1">
      <alignment horizontal="left" vertical="top" wrapText="1"/>
    </xf>
    <xf numFmtId="0" fontId="25" fillId="0" borderId="13" xfId="39" applyFont="1" applyBorder="1" applyAlignment="1"/>
    <xf numFmtId="0" fontId="25" fillId="0" borderId="13" xfId="39" applyFont="1" applyFill="1" applyBorder="1" applyAlignment="1">
      <alignment vertical="top"/>
    </xf>
    <xf numFmtId="0" fontId="27" fillId="0" borderId="13" xfId="39" applyFont="1" applyFill="1" applyBorder="1" applyAlignment="1">
      <alignment horizontal="center" vertical="top"/>
    </xf>
    <xf numFmtId="0" fontId="38" fillId="0" borderId="13" xfId="39" applyFont="1" applyBorder="1"/>
    <xf numFmtId="0" fontId="38" fillId="0" borderId="13" xfId="39" applyFont="1" applyFill="1" applyBorder="1" applyAlignment="1">
      <alignment vertical="top"/>
    </xf>
    <xf numFmtId="0" fontId="27" fillId="0" borderId="13" xfId="39" applyFont="1" applyBorder="1" applyAlignment="1">
      <alignment horizontal="center"/>
    </xf>
    <xf numFmtId="0" fontId="0" fillId="0" borderId="13" xfId="39" applyFont="1" applyBorder="1" applyAlignment="1">
      <alignment horizontal="left" vertical="top" wrapText="1"/>
    </xf>
    <xf numFmtId="0" fontId="0" fillId="0" borderId="13" xfId="39" applyFont="1" applyBorder="1" applyAlignment="1">
      <alignment horizontal="center" vertical="top" wrapText="1"/>
    </xf>
    <xf numFmtId="0" fontId="0" fillId="0" borderId="13" xfId="39" applyFont="1" applyFill="1" applyBorder="1" applyAlignment="1">
      <alignment horizontal="center" vertical="top"/>
    </xf>
    <xf numFmtId="0" fontId="21" fillId="0" borderId="0" xfId="39" applyFont="1" applyFill="1" applyBorder="1" applyAlignment="1">
      <alignment horizontal="left" vertical="top" wrapText="1"/>
    </xf>
    <xf numFmtId="0" fontId="26" fillId="0" borderId="0" xfId="39" applyFont="1" applyFill="1" applyBorder="1" applyAlignment="1">
      <alignment horizontal="left" vertical="top" wrapText="1"/>
    </xf>
    <xf numFmtId="0" fontId="21" fillId="0" borderId="0" xfId="39" applyFont="1" applyFill="1" applyBorder="1" applyAlignment="1">
      <alignment horizontal="left" vertical="top"/>
    </xf>
    <xf numFmtId="0" fontId="21" fillId="0" borderId="0" xfId="39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25" fillId="0" borderId="0" xfId="39" applyFont="1" applyBorder="1" applyAlignment="1">
      <alignment horizontal="center" vertical="top" wrapText="1"/>
    </xf>
    <xf numFmtId="10" fontId="25" fillId="0" borderId="0" xfId="39" applyNumberFormat="1" applyFont="1" applyBorder="1" applyAlignment="1">
      <alignment horizontal="center" vertical="top" wrapText="1"/>
    </xf>
    <xf numFmtId="0" fontId="0" fillId="0" borderId="13" xfId="39" applyFont="1" applyBorder="1" applyAlignment="1">
      <alignment horizontal="center"/>
    </xf>
    <xf numFmtId="0" fontId="27" fillId="0" borderId="13" xfId="39" applyFont="1" applyFill="1" applyBorder="1" applyAlignment="1">
      <alignment horizontal="center" vertical="top" wrapText="1"/>
    </xf>
    <xf numFmtId="0" fontId="21" fillId="0" borderId="0" xfId="39" applyFont="1" applyAlignment="1">
      <alignment horizontal="center" vertical="top" wrapText="1"/>
    </xf>
    <xf numFmtId="0" fontId="25" fillId="0" borderId="0" xfId="39" applyFont="1" applyAlignment="1">
      <alignment horizontal="center" vertical="top" wrapText="1"/>
    </xf>
    <xf numFmtId="0" fontId="27" fillId="0" borderId="0" xfId="39"/>
    <xf numFmtId="0" fontId="27" fillId="0" borderId="14" xfId="39" applyFont="1" applyBorder="1" applyAlignment="1">
      <alignment horizontal="center" vertical="top" wrapText="1"/>
    </xf>
    <xf numFmtId="0" fontId="25" fillId="0" borderId="14" xfId="39" applyFont="1" applyBorder="1" applyAlignment="1">
      <alignment horizontal="left" vertical="top" wrapText="1"/>
    </xf>
    <xf numFmtId="0" fontId="27" fillId="0" borderId="14" xfId="39" applyFont="1" applyBorder="1" applyAlignment="1">
      <alignment horizontal="left" vertical="top" wrapText="1"/>
    </xf>
    <xf numFmtId="1" fontId="27" fillId="0" borderId="14" xfId="39" applyNumberFormat="1" applyFont="1" applyBorder="1" applyAlignment="1">
      <alignment horizontal="center" vertical="top" wrapText="1"/>
    </xf>
    <xf numFmtId="1" fontId="25" fillId="0" borderId="14" xfId="39" applyNumberFormat="1" applyFont="1" applyBorder="1" applyAlignment="1">
      <alignment horizontal="center" vertical="top" wrapText="1"/>
    </xf>
    <xf numFmtId="0" fontId="25" fillId="0" borderId="14" xfId="39" applyFont="1" applyBorder="1" applyAlignment="1">
      <alignment horizontal="center" vertical="top" wrapText="1"/>
    </xf>
    <xf numFmtId="0" fontId="25" fillId="0" borderId="0" xfId="39" applyFont="1" applyBorder="1" applyAlignment="1">
      <alignment horizontal="left" vertical="top" wrapText="1"/>
    </xf>
    <xf numFmtId="0" fontId="27" fillId="0" borderId="0" xfId="39" applyFont="1" applyBorder="1" applyAlignment="1">
      <alignment horizontal="center" vertical="top" wrapText="1"/>
    </xf>
    <xf numFmtId="0" fontId="27" fillId="0" borderId="0" xfId="39" applyFont="1" applyAlignment="1">
      <alignment horizontal="left" vertical="top" wrapText="1"/>
    </xf>
    <xf numFmtId="0" fontId="25" fillId="0" borderId="0" xfId="39" applyFont="1" applyAlignment="1">
      <alignment horizontal="left" vertical="top" wrapText="1"/>
    </xf>
    <xf numFmtId="0" fontId="27" fillId="0" borderId="0" xfId="39" applyFont="1" applyAlignment="1">
      <alignment horizontal="center" vertical="top" wrapText="1"/>
    </xf>
    <xf numFmtId="1" fontId="27" fillId="0" borderId="0" xfId="39" applyNumberFormat="1" applyFont="1" applyAlignment="1">
      <alignment horizontal="center" vertical="top" wrapText="1"/>
    </xf>
    <xf numFmtId="1" fontId="25" fillId="0" borderId="0" xfId="39" applyNumberFormat="1" applyFont="1" applyAlignment="1">
      <alignment horizontal="center" vertical="top" wrapText="1"/>
    </xf>
    <xf numFmtId="0" fontId="25" fillId="0" borderId="0" xfId="39" applyFont="1" applyAlignment="1">
      <alignment horizontal="left" vertical="top"/>
    </xf>
    <xf numFmtId="0" fontId="25" fillId="0" borderId="0" xfId="39" applyFont="1"/>
    <xf numFmtId="0" fontId="27" fillId="0" borderId="0" xfId="39" applyFont="1"/>
    <xf numFmtId="0" fontId="25" fillId="0" borderId="0" xfId="39" applyFont="1" applyAlignment="1">
      <alignment vertical="top"/>
    </xf>
    <xf numFmtId="0" fontId="38" fillId="0" borderId="14" xfId="39" applyFont="1" applyBorder="1" applyAlignment="1">
      <alignment horizontal="left" vertical="top" wrapText="1"/>
    </xf>
    <xf numFmtId="0" fontId="27" fillId="0" borderId="0" xfId="39" applyFont="1" applyAlignment="1">
      <alignment vertical="top"/>
    </xf>
    <xf numFmtId="0" fontId="21" fillId="0" borderId="0" xfId="39" applyFont="1" applyAlignment="1">
      <alignment horizontal="left" vertical="top" wrapText="1"/>
    </xf>
    <xf numFmtId="0" fontId="24" fillId="0" borderId="13" xfId="39" applyFont="1" applyBorder="1" applyAlignment="1">
      <alignment horizontal="center" vertical="top" wrapText="1"/>
    </xf>
    <xf numFmtId="0" fontId="21" fillId="0" borderId="13" xfId="39" applyFont="1" applyBorder="1" applyAlignment="1">
      <alignment horizontal="left" vertical="top" wrapText="1"/>
    </xf>
    <xf numFmtId="0" fontId="39" fillId="0" borderId="13" xfId="37" applyFont="1" applyBorder="1" applyAlignment="1">
      <alignment horizontal="left" vertical="top" wrapText="1"/>
    </xf>
    <xf numFmtId="0" fontId="24" fillId="0" borderId="13" xfId="39" applyFont="1" applyFill="1" applyBorder="1" applyAlignment="1">
      <alignment horizontal="left" vertical="top" wrapText="1"/>
    </xf>
    <xf numFmtId="0" fontId="39" fillId="0" borderId="13" xfId="0" applyFont="1" applyBorder="1" applyAlignment="1">
      <alignment vertical="top" wrapText="1"/>
    </xf>
    <xf numFmtId="0" fontId="25" fillId="0" borderId="15" xfId="39" applyFont="1" applyBorder="1" applyAlignment="1">
      <alignment horizontal="center" vertical="top" wrapText="1"/>
    </xf>
    <xf numFmtId="0" fontId="25" fillId="0" borderId="16" xfId="39" applyFont="1" applyBorder="1" applyAlignment="1">
      <alignment horizontal="center" vertical="top" wrapText="1"/>
    </xf>
    <xf numFmtId="0" fontId="25" fillId="0" borderId="17" xfId="39" applyFont="1" applyBorder="1" applyAlignment="1">
      <alignment horizontal="center" vertical="top" wrapText="1"/>
    </xf>
    <xf numFmtId="0" fontId="25" fillId="0" borderId="18" xfId="39" applyFont="1" applyBorder="1" applyAlignment="1">
      <alignment horizontal="center" vertical="top" wrapText="1"/>
    </xf>
    <xf numFmtId="0" fontId="26" fillId="0" borderId="0" xfId="39" applyFont="1" applyAlignment="1">
      <alignment horizontal="left" vertical="top" wrapText="1"/>
    </xf>
    <xf numFmtId="0" fontId="0" fillId="0" borderId="0" xfId="0" applyFont="1"/>
    <xf numFmtId="0" fontId="39" fillId="0" borderId="13" xfId="0" applyFont="1" applyBorder="1" applyAlignment="1">
      <alignment horizontal="center" vertical="top" wrapText="1"/>
    </xf>
    <xf numFmtId="1" fontId="0" fillId="0" borderId="13" xfId="39" applyNumberFormat="1" applyFont="1" applyBorder="1" applyAlignment="1">
      <alignment horizontal="center" vertical="top" wrapText="1"/>
    </xf>
    <xf numFmtId="9" fontId="39" fillId="0" borderId="13" xfId="44" applyFont="1" applyBorder="1" applyAlignment="1">
      <alignment horizontal="center" vertical="top"/>
    </xf>
    <xf numFmtId="9" fontId="39" fillId="0" borderId="13" xfId="0" applyNumberFormat="1" applyFont="1" applyBorder="1" applyAlignment="1">
      <alignment horizontal="center" vertical="top" wrapText="1"/>
    </xf>
    <xf numFmtId="0" fontId="0" fillId="0" borderId="0" xfId="39" applyFont="1" applyAlignment="1">
      <alignment horizontal="left" vertical="top" wrapText="1"/>
    </xf>
    <xf numFmtId="0" fontId="0" fillId="0" borderId="0" xfId="39" applyFont="1" applyAlignment="1">
      <alignment horizontal="center" vertical="top" wrapText="1"/>
    </xf>
    <xf numFmtId="1" fontId="0" fillId="0" borderId="0" xfId="39" applyNumberFormat="1" applyFont="1" applyAlignment="1">
      <alignment horizontal="center" vertical="top" wrapText="1"/>
    </xf>
    <xf numFmtId="0" fontId="27" fillId="0" borderId="0" xfId="0" applyFont="1"/>
    <xf numFmtId="0" fontId="39" fillId="0" borderId="13" xfId="37" applyFont="1" applyBorder="1" applyAlignment="1">
      <alignment horizontal="center" vertical="top" wrapText="1"/>
    </xf>
    <xf numFmtId="0" fontId="39" fillId="0" borderId="13" xfId="0" applyFont="1" applyBorder="1" applyAlignment="1">
      <alignment horizontal="center" vertical="center"/>
    </xf>
    <xf numFmtId="179" fontId="39" fillId="0" borderId="13" xfId="37" applyNumberFormat="1" applyFont="1" applyBorder="1" applyAlignment="1">
      <alignment horizontal="center" vertical="top" wrapText="1"/>
    </xf>
    <xf numFmtId="0" fontId="39" fillId="0" borderId="13" xfId="0" applyFont="1" applyBorder="1" applyAlignment="1">
      <alignment horizontal="left" vertical="top" wrapText="1"/>
    </xf>
    <xf numFmtId="0" fontId="39" fillId="0" borderId="13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top" wrapText="1"/>
    </xf>
    <xf numFmtId="0" fontId="39" fillId="0" borderId="0" xfId="0" applyFont="1" applyAlignment="1">
      <alignment horizontal="center" vertical="center"/>
    </xf>
    <xf numFmtId="0" fontId="39" fillId="0" borderId="0" xfId="0" applyFont="1" applyBorder="1" applyAlignment="1">
      <alignment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179" fontId="39" fillId="0" borderId="0" xfId="37" applyNumberFormat="1" applyFont="1" applyBorder="1" applyAlignment="1">
      <alignment horizontal="center" vertical="top" wrapText="1"/>
    </xf>
    <xf numFmtId="0" fontId="39" fillId="0" borderId="0" xfId="37" applyFont="1" applyBorder="1" applyAlignment="1">
      <alignment horizontal="center" vertical="top" wrapText="1"/>
    </xf>
    <xf numFmtId="0" fontId="0" fillId="0" borderId="0" xfId="39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39" applyFont="1" applyAlignment="1">
      <alignment vertical="top"/>
    </xf>
    <xf numFmtId="0" fontId="25" fillId="0" borderId="0" xfId="39" applyFont="1" applyAlignment="1">
      <alignment horizontal="center" vertical="top"/>
    </xf>
    <xf numFmtId="0" fontId="24" fillId="0" borderId="0" xfId="39" applyFont="1" applyBorder="1" applyAlignment="1">
      <alignment horizontal="center" vertical="top" wrapText="1"/>
    </xf>
    <xf numFmtId="0" fontId="21" fillId="0" borderId="0" xfId="39" applyFont="1" applyBorder="1" applyAlignment="1">
      <alignment horizontal="left" vertical="top" wrapText="1"/>
    </xf>
    <xf numFmtId="0" fontId="24" fillId="0" borderId="0" xfId="39" applyFont="1" applyFill="1" applyBorder="1" applyAlignment="1">
      <alignment horizontal="left" vertical="top" wrapText="1"/>
    </xf>
    <xf numFmtId="0" fontId="39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center" vertical="center" wrapText="1"/>
    </xf>
    <xf numFmtId="179" fontId="40" fillId="0" borderId="0" xfId="37" applyNumberFormat="1" applyFont="1" applyBorder="1" applyAlignment="1">
      <alignment horizontal="center" vertical="top" wrapText="1"/>
    </xf>
    <xf numFmtId="0" fontId="40" fillId="0" borderId="0" xfId="37" applyFont="1" applyBorder="1" applyAlignment="1">
      <alignment horizontal="center" vertical="top" wrapText="1"/>
    </xf>
    <xf numFmtId="0" fontId="0" fillId="0" borderId="0" xfId="39" applyFont="1" applyAlignment="1">
      <alignment horizontal="left" wrapText="1"/>
    </xf>
    <xf numFmtId="0" fontId="0" fillId="0" borderId="0" xfId="0" applyFont="1" applyBorder="1" applyAlignment="1">
      <alignment vertical="top" wrapText="1"/>
    </xf>
    <xf numFmtId="0" fontId="29" fillId="0" borderId="15" xfId="39" applyFont="1" applyBorder="1" applyAlignment="1">
      <alignment horizontal="center" vertical="center" wrapText="1"/>
    </xf>
    <xf numFmtId="0" fontId="29" fillId="0" borderId="16" xfId="39" applyFont="1" applyBorder="1" applyAlignment="1">
      <alignment horizontal="center" vertical="center" wrapText="1"/>
    </xf>
    <xf numFmtId="0" fontId="29" fillId="0" borderId="17" xfId="39" applyFont="1" applyBorder="1" applyAlignment="1">
      <alignment horizontal="center" vertical="center" wrapText="1"/>
    </xf>
    <xf numFmtId="0" fontId="29" fillId="0" borderId="18" xfId="39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1" fillId="0" borderId="0" xfId="39" applyFont="1" applyAlignment="1">
      <alignment horizontal="center" vertical="center" wrapText="1"/>
    </xf>
    <xf numFmtId="0" fontId="26" fillId="0" borderId="0" xfId="39" applyFont="1" applyAlignment="1">
      <alignment horizontal="center" vertical="center" wrapText="1"/>
    </xf>
    <xf numFmtId="0" fontId="27" fillId="0" borderId="0" xfId="39" applyAlignment="1">
      <alignment horizontal="center" vertical="center"/>
    </xf>
    <xf numFmtId="0" fontId="27" fillId="0" borderId="14" xfId="39" applyFont="1" applyBorder="1" applyAlignment="1">
      <alignment horizontal="center" vertical="center" wrapText="1"/>
    </xf>
    <xf numFmtId="0" fontId="27" fillId="0" borderId="13" xfId="39" applyFont="1" applyBorder="1" applyAlignment="1">
      <alignment horizontal="center" vertical="center" wrapText="1"/>
    </xf>
    <xf numFmtId="0" fontId="27" fillId="0" borderId="0" xfId="39" applyFont="1" applyAlignment="1">
      <alignment horizontal="center" vertical="center" wrapText="1"/>
    </xf>
    <xf numFmtId="0" fontId="25" fillId="0" borderId="0" xfId="39" applyFont="1" applyAlignment="1">
      <alignment horizontal="center" vertical="center"/>
    </xf>
    <xf numFmtId="0" fontId="29" fillId="0" borderId="19" xfId="39" applyFont="1" applyBorder="1" applyAlignment="1">
      <alignment horizontal="center" vertical="center" wrapText="1"/>
    </xf>
    <xf numFmtId="0" fontId="29" fillId="0" borderId="20" xfId="39" applyFont="1" applyBorder="1" applyAlignment="1">
      <alignment horizontal="center" vertical="center" wrapText="1"/>
    </xf>
    <xf numFmtId="0" fontId="29" fillId="0" borderId="21" xfId="39" applyFont="1" applyBorder="1" applyAlignment="1">
      <alignment horizontal="center" vertical="center" wrapText="1"/>
    </xf>
    <xf numFmtId="0" fontId="29" fillId="0" borderId="22" xfId="39" applyFont="1" applyBorder="1" applyAlignment="1">
      <alignment horizontal="center" vertical="center" wrapText="1"/>
    </xf>
    <xf numFmtId="0" fontId="25" fillId="0" borderId="13" xfId="39" applyFont="1" applyBorder="1" applyAlignment="1">
      <alignment horizontal="center" vertical="center" wrapText="1"/>
    </xf>
    <xf numFmtId="0" fontId="25" fillId="0" borderId="13" xfId="39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7" fillId="0" borderId="14" xfId="39" applyFont="1" applyFill="1" applyBorder="1" applyAlignment="1">
      <alignment horizontal="center" vertical="top"/>
    </xf>
    <xf numFmtId="1" fontId="27" fillId="0" borderId="0" xfId="39" applyNumberFormat="1"/>
    <xf numFmtId="1" fontId="25" fillId="0" borderId="0" xfId="39" applyNumberFormat="1" applyFont="1" applyAlignment="1">
      <alignment vertical="top"/>
    </xf>
    <xf numFmtId="1" fontId="0" fillId="0" borderId="0" xfId="0" applyNumberFormat="1"/>
    <xf numFmtId="0" fontId="0" fillId="0" borderId="14" xfId="39" applyFont="1" applyBorder="1" applyAlignment="1">
      <alignment horizontal="left" vertical="top" wrapText="1"/>
    </xf>
    <xf numFmtId="0" fontId="31" fillId="0" borderId="0" xfId="39" applyFont="1" applyAlignment="1">
      <alignment horizontal="center" vertical="top" wrapText="1"/>
    </xf>
    <xf numFmtId="0" fontId="34" fillId="0" borderId="0" xfId="39" applyFont="1"/>
    <xf numFmtId="0" fontId="34" fillId="0" borderId="0" xfId="0" applyFont="1"/>
    <xf numFmtId="0" fontId="31" fillId="0" borderId="0" xfId="39" applyFont="1" applyAlignment="1">
      <alignment horizontal="center" vertical="center" wrapText="1"/>
    </xf>
    <xf numFmtId="1" fontId="31" fillId="0" borderId="0" xfId="39" applyNumberFormat="1" applyFont="1" applyAlignment="1">
      <alignment horizontal="center" vertical="top" wrapText="1"/>
    </xf>
    <xf numFmtId="1" fontId="34" fillId="0" borderId="0" xfId="39" applyNumberFormat="1" applyFont="1" applyBorder="1" applyAlignment="1">
      <alignment horizontal="center" vertical="top" wrapText="1"/>
    </xf>
    <xf numFmtId="1" fontId="31" fillId="0" borderId="0" xfId="39" applyNumberFormat="1" applyFont="1" applyBorder="1" applyAlignment="1">
      <alignment horizontal="center" vertical="top" wrapText="1"/>
    </xf>
    <xf numFmtId="0" fontId="31" fillId="0" borderId="0" xfId="39" applyFont="1" applyBorder="1" applyAlignment="1">
      <alignment horizontal="center" vertical="top" wrapText="1"/>
    </xf>
    <xf numFmtId="0" fontId="34" fillId="0" borderId="0" xfId="39" applyFont="1" applyAlignment="1">
      <alignment horizontal="left" wrapText="1"/>
    </xf>
    <xf numFmtId="1" fontId="34" fillId="0" borderId="0" xfId="39" applyNumberFormat="1" applyFont="1" applyAlignment="1">
      <alignment horizontal="left" wrapText="1"/>
    </xf>
    <xf numFmtId="0" fontId="29" fillId="0" borderId="20" xfId="39" applyFont="1" applyBorder="1" applyAlignment="1">
      <alignment horizontal="center" vertical="top" wrapText="1"/>
    </xf>
    <xf numFmtId="0" fontId="29" fillId="0" borderId="21" xfId="39" applyFont="1" applyBorder="1" applyAlignment="1">
      <alignment horizontal="center" vertical="top" wrapText="1"/>
    </xf>
    <xf numFmtId="0" fontId="29" fillId="0" borderId="22" xfId="39" applyFont="1" applyBorder="1" applyAlignment="1">
      <alignment horizontal="center" vertical="top" wrapText="1"/>
    </xf>
    <xf numFmtId="1" fontId="29" fillId="0" borderId="20" xfId="39" applyNumberFormat="1" applyFont="1" applyBorder="1" applyAlignment="1">
      <alignment horizontal="center" vertical="top" wrapText="1"/>
    </xf>
    <xf numFmtId="0" fontId="30" fillId="0" borderId="0" xfId="0" applyFont="1"/>
    <xf numFmtId="0" fontId="26" fillId="0" borderId="0" xfId="39" applyFont="1" applyAlignment="1">
      <alignment horizontal="left" vertical="top" wrapText="1"/>
    </xf>
    <xf numFmtId="0" fontId="25" fillId="0" borderId="0" xfId="39" applyFont="1" applyAlignment="1">
      <alignment horizontal="center" vertical="top" wrapText="1"/>
    </xf>
    <xf numFmtId="0" fontId="21" fillId="0" borderId="0" xfId="39" applyFont="1" applyAlignment="1">
      <alignment horizontal="center" vertical="top" wrapText="1"/>
    </xf>
    <xf numFmtId="0" fontId="21" fillId="0" borderId="0" xfId="39" applyFont="1" applyAlignment="1">
      <alignment horizontal="left" vertical="top"/>
    </xf>
    <xf numFmtId="0" fontId="21" fillId="0" borderId="0" xfId="39" applyFont="1" applyAlignment="1">
      <alignment horizontal="left"/>
    </xf>
    <xf numFmtId="0" fontId="21" fillId="0" borderId="0" xfId="39" applyFont="1" applyAlignment="1">
      <alignment horizontal="left" vertical="top" wrapText="1"/>
    </xf>
    <xf numFmtId="0" fontId="21" fillId="0" borderId="0" xfId="39" applyFont="1" applyFill="1" applyBorder="1" applyAlignment="1">
      <alignment horizontal="left" vertical="top" wrapText="1"/>
    </xf>
    <xf numFmtId="0" fontId="26" fillId="0" borderId="0" xfId="39" applyFont="1" applyFill="1" applyBorder="1" applyAlignment="1">
      <alignment horizontal="left" vertical="top" wrapText="1"/>
    </xf>
    <xf numFmtId="0" fontId="21" fillId="0" borderId="0" xfId="39" applyFont="1" applyFill="1" applyBorder="1" applyAlignment="1">
      <alignment horizontal="center" vertical="top" wrapText="1"/>
    </xf>
    <xf numFmtId="0" fontId="21" fillId="0" borderId="0" xfId="39" applyFont="1" applyFill="1" applyBorder="1" applyAlignment="1">
      <alignment horizontal="left" vertical="top"/>
    </xf>
    <xf numFmtId="0" fontId="21" fillId="0" borderId="0" xfId="39" applyFont="1" applyBorder="1" applyAlignment="1">
      <alignment horizontal="left"/>
    </xf>
    <xf numFmtId="0" fontId="0" fillId="0" borderId="0" xfId="39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6" fillId="0" borderId="0" xfId="39" applyFont="1" applyAlignment="1">
      <alignment horizontal="left" vertical="top" wrapText="1"/>
    </xf>
    <xf numFmtId="0" fontId="35" fillId="0" borderId="0" xfId="39" applyFont="1" applyAlignment="1">
      <alignment horizontal="left" vertical="top" wrapText="1"/>
    </xf>
    <xf numFmtId="0" fontId="22" fillId="0" borderId="0" xfId="39" applyFont="1" applyAlignment="1">
      <alignment horizontal="left" vertical="top" wrapText="1"/>
    </xf>
    <xf numFmtId="0" fontId="31" fillId="0" borderId="0" xfId="39" applyFont="1" applyAlignment="1">
      <alignment horizontal="center" vertical="top" wrapText="1"/>
    </xf>
    <xf numFmtId="0" fontId="31" fillId="0" borderId="0" xfId="39" applyFont="1" applyAlignment="1">
      <alignment horizontal="left" vertical="top"/>
    </xf>
    <xf numFmtId="0" fontId="31" fillId="0" borderId="0" xfId="39" applyFont="1" applyAlignment="1">
      <alignment horizontal="left"/>
    </xf>
    <xf numFmtId="0" fontId="31" fillId="0" borderId="0" xfId="39" applyFont="1" applyAlignment="1">
      <alignment horizontal="left" vertical="top" wrapText="1"/>
    </xf>
  </cellXfs>
  <cellStyles count="4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39"/>
    <cellStyle name="Обычный 7 4" xfId="40"/>
    <cellStyle name="Плохой 2" xfId="41"/>
    <cellStyle name="Пояснение 2" xfId="42"/>
    <cellStyle name="Примечание 2" xfId="43"/>
    <cellStyle name="Процентный" xfId="44" builtinId="5"/>
    <cellStyle name="Связанная ячейка 2" xfId="45"/>
    <cellStyle name="Текст предупреждения 2" xfId="46"/>
    <cellStyle name="Хороши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1"/>
  <sheetViews>
    <sheetView topLeftCell="A37" workbookViewId="0">
      <selection activeCell="A43" sqref="A43:IV48"/>
    </sheetView>
  </sheetViews>
  <sheetFormatPr defaultColWidth="7.28515625" defaultRowHeight="12.75"/>
  <cols>
    <col min="1" max="1" width="5.5703125" style="92" customWidth="1"/>
    <col min="2" max="2" width="7.28515625" style="69" customWidth="1"/>
    <col min="3" max="3" width="13.42578125" style="69" customWidth="1"/>
    <col min="4" max="4" width="18.5703125" style="69" customWidth="1"/>
    <col min="5" max="5" width="7.28515625" style="92"/>
    <col min="6" max="6" width="7.140625" style="92" customWidth="1"/>
    <col min="7" max="7" width="17.7109375" style="69" customWidth="1"/>
    <col min="8" max="18" width="6.28515625" style="69" customWidth="1"/>
    <col min="19" max="21" width="6.7109375" style="69" customWidth="1"/>
    <col min="22" max="22" width="12.42578125" style="69" customWidth="1"/>
    <col min="23" max="16384" width="7.28515625" style="69"/>
  </cols>
  <sheetData>
    <row r="2" spans="1:25" ht="15">
      <c r="A2" s="147" t="s">
        <v>236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1:25" ht="1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1"/>
      <c r="X3" s="1"/>
      <c r="Y3" s="1"/>
    </row>
    <row r="4" spans="1:25" ht="12.75" customHeight="1">
      <c r="A4" s="148" t="s">
        <v>235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29"/>
      <c r="X4" s="29"/>
      <c r="Y4" s="29"/>
    </row>
    <row r="5" spans="1:25" ht="15">
      <c r="A5" s="148" t="s">
        <v>233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29"/>
      <c r="X5" s="29"/>
      <c r="Y5" s="29"/>
    </row>
    <row r="6" spans="1:25" ht="15">
      <c r="A6" s="149" t="s">
        <v>234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30"/>
      <c r="X6" s="30"/>
      <c r="Y6" s="30"/>
    </row>
    <row r="7" spans="1:25" ht="15" customHeight="1">
      <c r="A7" s="150" t="s">
        <v>228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27"/>
      <c r="X7" s="27"/>
      <c r="Y7" s="27"/>
    </row>
    <row r="8" spans="1:25" ht="15" customHeight="1">
      <c r="A8" s="150" t="s">
        <v>229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58"/>
      <c r="M8" s="58"/>
      <c r="N8" s="58"/>
      <c r="O8" s="58"/>
      <c r="P8" s="58"/>
      <c r="Q8" s="58"/>
      <c r="R8" s="58"/>
      <c r="S8" s="2"/>
      <c r="T8" s="2"/>
      <c r="U8" s="2"/>
      <c r="V8" s="2"/>
      <c r="W8" s="2"/>
      <c r="X8" s="2"/>
      <c r="Y8" s="2"/>
    </row>
    <row r="9" spans="1:25" ht="14.25" customHeight="1">
      <c r="A9" s="145" t="s">
        <v>230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28"/>
      <c r="X9" s="28"/>
      <c r="Y9" s="28"/>
    </row>
    <row r="10" spans="1:25" ht="14.25">
      <c r="A10" s="145" t="s">
        <v>231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</row>
    <row r="11" spans="1:25" ht="14.25">
      <c r="A11" s="145" t="s">
        <v>232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32"/>
      <c r="X11" s="32"/>
      <c r="Y11" s="32"/>
    </row>
    <row r="12" spans="1:25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32"/>
      <c r="X12" s="33"/>
      <c r="Y12" s="32"/>
    </row>
    <row r="13" spans="1:25" ht="13.5" thickBot="1">
      <c r="A13" s="91"/>
      <c r="B13" s="8"/>
      <c r="C13" s="3"/>
      <c r="D13" s="8"/>
      <c r="E13" s="91"/>
      <c r="F13" s="9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32"/>
      <c r="X13" s="33"/>
      <c r="Y13" s="32"/>
    </row>
    <row r="14" spans="1:25" ht="76.5">
      <c r="A14" s="64" t="s">
        <v>0</v>
      </c>
      <c r="B14" s="65" t="s">
        <v>1</v>
      </c>
      <c r="C14" s="65" t="s">
        <v>3</v>
      </c>
      <c r="D14" s="64" t="s">
        <v>4</v>
      </c>
      <c r="E14" s="66" t="s">
        <v>100</v>
      </c>
      <c r="F14" s="66" t="s">
        <v>128</v>
      </c>
      <c r="G14" s="64" t="s">
        <v>5</v>
      </c>
      <c r="H14" s="67" t="s">
        <v>7</v>
      </c>
      <c r="I14" s="64" t="s">
        <v>8</v>
      </c>
      <c r="J14" s="64" t="s">
        <v>9</v>
      </c>
      <c r="K14" s="66" t="s">
        <v>10</v>
      </c>
      <c r="L14" s="66" t="s">
        <v>17</v>
      </c>
      <c r="M14" s="66" t="s">
        <v>18</v>
      </c>
      <c r="N14" s="66" t="s">
        <v>185</v>
      </c>
      <c r="O14" s="66" t="s">
        <v>20</v>
      </c>
      <c r="P14" s="66" t="s">
        <v>21</v>
      </c>
      <c r="Q14" s="66" t="s">
        <v>27</v>
      </c>
      <c r="R14" s="66" t="s">
        <v>186</v>
      </c>
      <c r="S14" s="64" t="s">
        <v>11</v>
      </c>
      <c r="T14" s="64" t="s">
        <v>12</v>
      </c>
      <c r="U14" s="64" t="s">
        <v>61</v>
      </c>
      <c r="V14" s="64" t="s">
        <v>14</v>
      </c>
      <c r="W14" s="32"/>
      <c r="X14" s="33"/>
      <c r="Y14" s="32"/>
    </row>
    <row r="15" spans="1:25" ht="36" customHeight="1">
      <c r="A15" s="25">
        <v>1</v>
      </c>
      <c r="B15" s="10" t="s">
        <v>195</v>
      </c>
      <c r="C15" s="24" t="s">
        <v>60</v>
      </c>
      <c r="D15" s="24" t="s">
        <v>129</v>
      </c>
      <c r="E15" s="70" t="s">
        <v>196</v>
      </c>
      <c r="F15" s="25">
        <v>5</v>
      </c>
      <c r="G15" s="63" t="s">
        <v>188</v>
      </c>
      <c r="H15" s="25">
        <v>0</v>
      </c>
      <c r="I15" s="25">
        <v>0</v>
      </c>
      <c r="J15" s="25">
        <v>0</v>
      </c>
      <c r="K15" s="71">
        <v>1</v>
      </c>
      <c r="L15" s="71">
        <v>1</v>
      </c>
      <c r="M15" s="71">
        <v>1</v>
      </c>
      <c r="N15" s="71">
        <v>0</v>
      </c>
      <c r="O15" s="71">
        <v>1</v>
      </c>
      <c r="P15" s="71" t="s">
        <v>197</v>
      </c>
      <c r="Q15" s="71">
        <v>0</v>
      </c>
      <c r="R15" s="71">
        <v>0</v>
      </c>
      <c r="S15" s="70">
        <v>5.5</v>
      </c>
      <c r="T15" s="70" t="s">
        <v>198</v>
      </c>
      <c r="U15" s="72">
        <v>0.1</v>
      </c>
      <c r="V15" s="63" t="s">
        <v>199</v>
      </c>
      <c r="W15" s="32"/>
      <c r="X15" s="32"/>
      <c r="Y15" s="32"/>
    </row>
    <row r="16" spans="1:25" ht="36" customHeight="1">
      <c r="A16" s="25">
        <v>2</v>
      </c>
      <c r="B16" s="10" t="s">
        <v>200</v>
      </c>
      <c r="C16" s="24" t="s">
        <v>60</v>
      </c>
      <c r="D16" s="24" t="s">
        <v>129</v>
      </c>
      <c r="E16" s="70" t="s">
        <v>196</v>
      </c>
      <c r="F16" s="25">
        <v>5</v>
      </c>
      <c r="G16" s="63" t="s">
        <v>188</v>
      </c>
      <c r="H16" s="25">
        <v>0</v>
      </c>
      <c r="I16" s="25">
        <v>0</v>
      </c>
      <c r="J16" s="25">
        <v>0</v>
      </c>
      <c r="K16" s="71">
        <v>1</v>
      </c>
      <c r="L16" s="71">
        <v>1</v>
      </c>
      <c r="M16" s="71">
        <v>1</v>
      </c>
      <c r="N16" s="71">
        <v>0</v>
      </c>
      <c r="O16" s="71">
        <v>0</v>
      </c>
      <c r="P16" s="71" t="s">
        <v>197</v>
      </c>
      <c r="Q16" s="71">
        <v>0</v>
      </c>
      <c r="R16" s="71">
        <v>0</v>
      </c>
      <c r="S16" s="70">
        <v>4.5</v>
      </c>
      <c r="T16" s="70" t="s">
        <v>198</v>
      </c>
      <c r="U16" s="73">
        <v>0.08</v>
      </c>
      <c r="V16" s="63" t="s">
        <v>199</v>
      </c>
      <c r="W16" s="32"/>
      <c r="X16" s="32"/>
      <c r="Y16" s="32"/>
    </row>
    <row r="17" spans="1:25" ht="36" customHeight="1">
      <c r="A17" s="25">
        <v>3</v>
      </c>
      <c r="B17" s="10" t="s">
        <v>201</v>
      </c>
      <c r="C17" s="24" t="s">
        <v>60</v>
      </c>
      <c r="D17" s="24" t="s">
        <v>129</v>
      </c>
      <c r="E17" s="70" t="s">
        <v>196</v>
      </c>
      <c r="F17" s="25">
        <v>5</v>
      </c>
      <c r="G17" s="63" t="s">
        <v>188</v>
      </c>
      <c r="H17" s="25">
        <v>0</v>
      </c>
      <c r="I17" s="25">
        <v>0</v>
      </c>
      <c r="J17" s="25">
        <v>0</v>
      </c>
      <c r="K17" s="71">
        <v>1</v>
      </c>
      <c r="L17" s="71">
        <v>1</v>
      </c>
      <c r="M17" s="71">
        <v>1</v>
      </c>
      <c r="N17" s="71">
        <v>1</v>
      </c>
      <c r="O17" s="71">
        <v>1</v>
      </c>
      <c r="P17" s="71" t="s">
        <v>197</v>
      </c>
      <c r="Q17" s="71">
        <v>0</v>
      </c>
      <c r="R17" s="71">
        <v>0</v>
      </c>
      <c r="S17" s="70">
        <v>6.5</v>
      </c>
      <c r="T17" s="70" t="s">
        <v>198</v>
      </c>
      <c r="U17" s="73">
        <v>0.12</v>
      </c>
      <c r="V17" s="63" t="s">
        <v>199</v>
      </c>
      <c r="W17" s="32"/>
      <c r="X17" s="32"/>
      <c r="Y17" s="32"/>
    </row>
    <row r="18" spans="1:25" ht="36" customHeight="1">
      <c r="A18" s="25">
        <v>4</v>
      </c>
      <c r="B18" s="10" t="s">
        <v>202</v>
      </c>
      <c r="C18" s="24" t="s">
        <v>60</v>
      </c>
      <c r="D18" s="24" t="s">
        <v>129</v>
      </c>
      <c r="E18" s="70" t="s">
        <v>196</v>
      </c>
      <c r="F18" s="25">
        <v>5</v>
      </c>
      <c r="G18" s="63" t="s">
        <v>188</v>
      </c>
      <c r="H18" s="25">
        <v>0</v>
      </c>
      <c r="I18" s="25">
        <v>1</v>
      </c>
      <c r="J18" s="25">
        <v>2</v>
      </c>
      <c r="K18" s="71">
        <v>1</v>
      </c>
      <c r="L18" s="71">
        <v>1</v>
      </c>
      <c r="M18" s="71">
        <v>1</v>
      </c>
      <c r="N18" s="71">
        <v>0</v>
      </c>
      <c r="O18" s="71">
        <v>1</v>
      </c>
      <c r="P18" s="71" t="s">
        <v>197</v>
      </c>
      <c r="Q18" s="71">
        <v>0</v>
      </c>
      <c r="R18" s="71">
        <v>5</v>
      </c>
      <c r="S18" s="70">
        <v>13.5</v>
      </c>
      <c r="T18" s="70" t="s">
        <v>198</v>
      </c>
      <c r="U18" s="73">
        <v>0.25</v>
      </c>
      <c r="V18" s="63" t="s">
        <v>199</v>
      </c>
      <c r="W18" s="32"/>
      <c r="X18" s="32"/>
      <c r="Y18" s="32"/>
    </row>
    <row r="19" spans="1:25" ht="36" customHeight="1">
      <c r="A19" s="25">
        <v>5</v>
      </c>
      <c r="B19" s="10" t="s">
        <v>203</v>
      </c>
      <c r="C19" s="24" t="s">
        <v>60</v>
      </c>
      <c r="D19" s="24" t="s">
        <v>129</v>
      </c>
      <c r="E19" s="70" t="s">
        <v>196</v>
      </c>
      <c r="F19" s="25">
        <v>5</v>
      </c>
      <c r="G19" s="63" t="s">
        <v>188</v>
      </c>
      <c r="H19" s="25">
        <v>0</v>
      </c>
      <c r="I19" s="25">
        <v>0</v>
      </c>
      <c r="J19" s="25">
        <v>0</v>
      </c>
      <c r="K19" s="71">
        <v>1</v>
      </c>
      <c r="L19" s="71">
        <v>0</v>
      </c>
      <c r="M19" s="71">
        <v>1</v>
      </c>
      <c r="N19" s="71">
        <v>0</v>
      </c>
      <c r="O19" s="71">
        <v>1</v>
      </c>
      <c r="P19" s="71" t="s">
        <v>197</v>
      </c>
      <c r="Q19" s="71">
        <v>0</v>
      </c>
      <c r="R19" s="71">
        <v>0</v>
      </c>
      <c r="S19" s="70">
        <v>4.5</v>
      </c>
      <c r="T19" s="70" t="s">
        <v>198</v>
      </c>
      <c r="U19" s="73">
        <v>0.08</v>
      </c>
      <c r="V19" s="63" t="s">
        <v>199</v>
      </c>
      <c r="W19" s="32"/>
      <c r="X19" s="32"/>
      <c r="Y19" s="32"/>
    </row>
    <row r="20" spans="1:25" ht="36" customHeight="1">
      <c r="A20" s="25">
        <v>6</v>
      </c>
      <c r="B20" s="10" t="s">
        <v>204</v>
      </c>
      <c r="C20" s="24" t="s">
        <v>60</v>
      </c>
      <c r="D20" s="24" t="s">
        <v>129</v>
      </c>
      <c r="E20" s="70" t="s">
        <v>196</v>
      </c>
      <c r="F20" s="25">
        <v>5</v>
      </c>
      <c r="G20" s="63" t="s">
        <v>188</v>
      </c>
      <c r="H20" s="25">
        <v>0</v>
      </c>
      <c r="I20" s="25">
        <v>0</v>
      </c>
      <c r="J20" s="25">
        <v>2</v>
      </c>
      <c r="K20" s="25">
        <v>3</v>
      </c>
      <c r="L20" s="25">
        <v>1</v>
      </c>
      <c r="M20" s="25">
        <v>1</v>
      </c>
      <c r="N20" s="25">
        <v>0</v>
      </c>
      <c r="O20" s="25">
        <v>1</v>
      </c>
      <c r="P20" s="25" t="s">
        <v>197</v>
      </c>
      <c r="Q20" s="25">
        <v>0</v>
      </c>
      <c r="R20" s="25">
        <v>0</v>
      </c>
      <c r="S20" s="70">
        <v>9.5</v>
      </c>
      <c r="T20" s="70" t="s">
        <v>198</v>
      </c>
      <c r="U20" s="73">
        <v>0.18</v>
      </c>
      <c r="V20" s="63" t="s">
        <v>199</v>
      </c>
      <c r="W20" s="32"/>
      <c r="X20" s="32"/>
      <c r="Y20" s="32"/>
    </row>
    <row r="21" spans="1:25" ht="36" customHeight="1">
      <c r="A21" s="25">
        <v>7</v>
      </c>
      <c r="B21" s="10" t="s">
        <v>205</v>
      </c>
      <c r="C21" s="24" t="s">
        <v>60</v>
      </c>
      <c r="D21" s="24" t="s">
        <v>129</v>
      </c>
      <c r="E21" s="70" t="s">
        <v>196</v>
      </c>
      <c r="F21" s="25">
        <v>5</v>
      </c>
      <c r="G21" s="63" t="s">
        <v>188</v>
      </c>
      <c r="H21" s="25">
        <v>0</v>
      </c>
      <c r="I21" s="25">
        <v>0</v>
      </c>
      <c r="J21" s="25">
        <v>0</v>
      </c>
      <c r="K21" s="71">
        <v>1</v>
      </c>
      <c r="L21" s="71">
        <v>1</v>
      </c>
      <c r="M21" s="71">
        <v>1</v>
      </c>
      <c r="N21" s="71">
        <v>1</v>
      </c>
      <c r="O21" s="71">
        <v>1</v>
      </c>
      <c r="P21" s="71" t="s">
        <v>206</v>
      </c>
      <c r="Q21" s="71">
        <v>0</v>
      </c>
      <c r="R21" s="71">
        <v>0</v>
      </c>
      <c r="S21" s="70">
        <v>5.5</v>
      </c>
      <c r="T21" s="70" t="s">
        <v>198</v>
      </c>
      <c r="U21" s="73">
        <v>0.1</v>
      </c>
      <c r="V21" s="63" t="s">
        <v>199</v>
      </c>
      <c r="W21" s="32"/>
      <c r="X21" s="32"/>
      <c r="Y21" s="32"/>
    </row>
    <row r="22" spans="1:25" ht="36" customHeight="1">
      <c r="A22" s="25">
        <v>8</v>
      </c>
      <c r="B22" s="10" t="s">
        <v>207</v>
      </c>
      <c r="C22" s="24" t="s">
        <v>60</v>
      </c>
      <c r="D22" s="24" t="s">
        <v>129</v>
      </c>
      <c r="E22" s="70" t="s">
        <v>196</v>
      </c>
      <c r="F22" s="25">
        <v>5</v>
      </c>
      <c r="G22" s="63" t="s">
        <v>188</v>
      </c>
      <c r="H22" s="25">
        <v>0</v>
      </c>
      <c r="I22" s="25">
        <v>0</v>
      </c>
      <c r="J22" s="25">
        <v>0</v>
      </c>
      <c r="K22" s="71">
        <v>2</v>
      </c>
      <c r="L22" s="71">
        <v>1</v>
      </c>
      <c r="M22" s="71">
        <v>1</v>
      </c>
      <c r="N22" s="71">
        <v>0</v>
      </c>
      <c r="O22" s="71">
        <v>1</v>
      </c>
      <c r="P22" s="71" t="s">
        <v>197</v>
      </c>
      <c r="Q22" s="71">
        <v>0</v>
      </c>
      <c r="R22" s="71">
        <v>5</v>
      </c>
      <c r="S22" s="70">
        <v>11.5</v>
      </c>
      <c r="T22" s="70" t="s">
        <v>198</v>
      </c>
      <c r="U22" s="73">
        <v>0.21</v>
      </c>
      <c r="V22" s="63" t="s">
        <v>199</v>
      </c>
      <c r="W22" s="32"/>
      <c r="X22" s="32"/>
      <c r="Y22" s="32"/>
    </row>
    <row r="23" spans="1:25" ht="36" customHeight="1">
      <c r="A23" s="25">
        <v>9</v>
      </c>
      <c r="B23" s="10" t="s">
        <v>208</v>
      </c>
      <c r="C23" s="24" t="s">
        <v>60</v>
      </c>
      <c r="D23" s="24" t="s">
        <v>129</v>
      </c>
      <c r="E23" s="70" t="s">
        <v>196</v>
      </c>
      <c r="F23" s="25">
        <v>5</v>
      </c>
      <c r="G23" s="63" t="s">
        <v>188</v>
      </c>
      <c r="H23" s="25">
        <v>1</v>
      </c>
      <c r="I23" s="25">
        <v>0</v>
      </c>
      <c r="J23" s="25">
        <v>0</v>
      </c>
      <c r="K23" s="71">
        <v>3</v>
      </c>
      <c r="L23" s="71">
        <v>1</v>
      </c>
      <c r="M23" s="71">
        <v>1</v>
      </c>
      <c r="N23" s="71">
        <v>1</v>
      </c>
      <c r="O23" s="71">
        <v>0</v>
      </c>
      <c r="P23" s="71" t="s">
        <v>197</v>
      </c>
      <c r="Q23" s="71">
        <v>0</v>
      </c>
      <c r="R23" s="71">
        <v>0</v>
      </c>
      <c r="S23" s="70">
        <v>8.5</v>
      </c>
      <c r="T23" s="70" t="s">
        <v>198</v>
      </c>
      <c r="U23" s="73">
        <v>0.16</v>
      </c>
      <c r="V23" s="63" t="s">
        <v>199</v>
      </c>
      <c r="W23" s="32"/>
      <c r="X23" s="32"/>
      <c r="Y23" s="32"/>
    </row>
    <row r="24" spans="1:25" ht="36" customHeight="1">
      <c r="A24" s="25">
        <v>10</v>
      </c>
      <c r="B24" s="10" t="s">
        <v>78</v>
      </c>
      <c r="C24" s="24" t="s">
        <v>60</v>
      </c>
      <c r="D24" s="24" t="s">
        <v>129</v>
      </c>
      <c r="E24" s="70" t="s">
        <v>196</v>
      </c>
      <c r="F24" s="25">
        <v>5</v>
      </c>
      <c r="G24" s="63" t="s">
        <v>188</v>
      </c>
      <c r="H24" s="25">
        <v>1</v>
      </c>
      <c r="I24" s="25">
        <v>1</v>
      </c>
      <c r="J24" s="25">
        <v>0</v>
      </c>
      <c r="K24" s="71">
        <v>2</v>
      </c>
      <c r="L24" s="71">
        <v>1</v>
      </c>
      <c r="M24" s="71">
        <v>1</v>
      </c>
      <c r="N24" s="71">
        <v>0</v>
      </c>
      <c r="O24" s="71">
        <v>1</v>
      </c>
      <c r="P24" s="71" t="s">
        <v>197</v>
      </c>
      <c r="Q24" s="71">
        <v>0</v>
      </c>
      <c r="R24" s="71">
        <v>0</v>
      </c>
      <c r="S24" s="70">
        <v>8.5</v>
      </c>
      <c r="T24" s="70" t="s">
        <v>198</v>
      </c>
      <c r="U24" s="73">
        <v>0.16</v>
      </c>
      <c r="V24" s="63" t="s">
        <v>199</v>
      </c>
      <c r="W24" s="32"/>
      <c r="X24" s="32"/>
      <c r="Y24" s="32"/>
    </row>
    <row r="25" spans="1:25" ht="36" customHeight="1">
      <c r="A25" s="25">
        <v>11</v>
      </c>
      <c r="B25" s="10" t="s">
        <v>69</v>
      </c>
      <c r="C25" s="24" t="s">
        <v>60</v>
      </c>
      <c r="D25" s="24" t="s">
        <v>129</v>
      </c>
      <c r="E25" s="70" t="s">
        <v>196</v>
      </c>
      <c r="F25" s="25">
        <v>5</v>
      </c>
      <c r="G25" s="63" t="s">
        <v>188</v>
      </c>
      <c r="H25" s="25">
        <v>1</v>
      </c>
      <c r="I25" s="25">
        <v>0</v>
      </c>
      <c r="J25" s="25">
        <v>0</v>
      </c>
      <c r="K25" s="71">
        <v>5</v>
      </c>
      <c r="L25" s="71">
        <v>1</v>
      </c>
      <c r="M25" s="71">
        <v>1</v>
      </c>
      <c r="N25" s="71">
        <v>1</v>
      </c>
      <c r="O25" s="71">
        <v>0</v>
      </c>
      <c r="P25" s="71" t="s">
        <v>197</v>
      </c>
      <c r="Q25" s="71">
        <v>0</v>
      </c>
      <c r="R25" s="71">
        <v>5</v>
      </c>
      <c r="S25" s="70">
        <v>15.5</v>
      </c>
      <c r="T25" s="70" t="s">
        <v>198</v>
      </c>
      <c r="U25" s="73">
        <v>0.28000000000000003</v>
      </c>
      <c r="V25" s="63" t="s">
        <v>199</v>
      </c>
      <c r="W25" s="32"/>
      <c r="X25" s="32"/>
      <c r="Y25" s="32"/>
    </row>
    <row r="26" spans="1:25" ht="36" customHeight="1">
      <c r="A26" s="25">
        <v>12</v>
      </c>
      <c r="B26" s="10" t="s">
        <v>73</v>
      </c>
      <c r="C26" s="24" t="s">
        <v>60</v>
      </c>
      <c r="D26" s="24" t="s">
        <v>129</v>
      </c>
      <c r="E26" s="70" t="s">
        <v>196</v>
      </c>
      <c r="F26" s="25">
        <v>5</v>
      </c>
      <c r="G26" s="63" t="s">
        <v>188</v>
      </c>
      <c r="H26" s="25">
        <v>0</v>
      </c>
      <c r="I26" s="25">
        <v>0</v>
      </c>
      <c r="J26" s="25">
        <v>0</v>
      </c>
      <c r="K26" s="71">
        <v>3</v>
      </c>
      <c r="L26" s="71">
        <v>1</v>
      </c>
      <c r="M26" s="71">
        <v>1</v>
      </c>
      <c r="N26" s="71">
        <v>1</v>
      </c>
      <c r="O26" s="71">
        <v>1</v>
      </c>
      <c r="P26" s="71" t="s">
        <v>197</v>
      </c>
      <c r="Q26" s="71">
        <v>0</v>
      </c>
      <c r="R26" s="71">
        <v>5</v>
      </c>
      <c r="S26" s="70">
        <v>13.5</v>
      </c>
      <c r="T26" s="70" t="s">
        <v>198</v>
      </c>
      <c r="U26" s="73">
        <v>0.25</v>
      </c>
      <c r="V26" s="63" t="s">
        <v>199</v>
      </c>
      <c r="W26" s="32"/>
      <c r="X26" s="32"/>
      <c r="Y26" s="32"/>
    </row>
    <row r="27" spans="1:25" ht="36" customHeight="1">
      <c r="A27" s="25">
        <v>13</v>
      </c>
      <c r="B27" s="10" t="s">
        <v>70</v>
      </c>
      <c r="C27" s="24" t="s">
        <v>60</v>
      </c>
      <c r="D27" s="24" t="s">
        <v>129</v>
      </c>
      <c r="E27" s="70" t="s">
        <v>196</v>
      </c>
      <c r="F27" s="25">
        <v>5</v>
      </c>
      <c r="G27" s="63" t="s">
        <v>188</v>
      </c>
      <c r="H27" s="25">
        <v>1</v>
      </c>
      <c r="I27" s="25">
        <v>0</v>
      </c>
      <c r="J27" s="25">
        <v>0</v>
      </c>
      <c r="K27" s="71">
        <v>3</v>
      </c>
      <c r="L27" s="71" t="s">
        <v>206</v>
      </c>
      <c r="M27" s="71">
        <v>1</v>
      </c>
      <c r="N27" s="71">
        <v>1</v>
      </c>
      <c r="O27" s="71">
        <v>0</v>
      </c>
      <c r="P27" s="71" t="s">
        <v>197</v>
      </c>
      <c r="Q27" s="71">
        <v>0</v>
      </c>
      <c r="R27" s="71">
        <v>0</v>
      </c>
      <c r="S27" s="70">
        <v>8</v>
      </c>
      <c r="T27" s="70" t="s">
        <v>198</v>
      </c>
      <c r="U27" s="73">
        <v>0.15</v>
      </c>
      <c r="V27" s="63" t="s">
        <v>199</v>
      </c>
      <c r="W27" s="32"/>
      <c r="X27" s="32"/>
      <c r="Y27" s="32"/>
    </row>
    <row r="28" spans="1:25" ht="36" customHeight="1">
      <c r="A28" s="25">
        <v>14</v>
      </c>
      <c r="B28" s="10" t="s">
        <v>64</v>
      </c>
      <c r="C28" s="24" t="s">
        <v>60</v>
      </c>
      <c r="D28" s="24" t="s">
        <v>129</v>
      </c>
      <c r="E28" s="70" t="s">
        <v>209</v>
      </c>
      <c r="F28" s="25">
        <v>5</v>
      </c>
      <c r="G28" s="63" t="s">
        <v>190</v>
      </c>
      <c r="H28" s="25">
        <v>0</v>
      </c>
      <c r="I28" s="25">
        <v>0</v>
      </c>
      <c r="J28" s="25">
        <v>0</v>
      </c>
      <c r="K28" s="71">
        <v>3</v>
      </c>
      <c r="L28" s="71">
        <v>0</v>
      </c>
      <c r="M28" s="71">
        <v>1</v>
      </c>
      <c r="N28" s="71">
        <v>0</v>
      </c>
      <c r="O28" s="71">
        <v>1</v>
      </c>
      <c r="P28" s="71" t="s">
        <v>197</v>
      </c>
      <c r="Q28" s="71">
        <v>0</v>
      </c>
      <c r="R28" s="71">
        <v>0</v>
      </c>
      <c r="S28" s="70">
        <v>6.5</v>
      </c>
      <c r="T28" s="70" t="s">
        <v>198</v>
      </c>
      <c r="U28" s="73">
        <v>0.12</v>
      </c>
      <c r="V28" s="63" t="s">
        <v>199</v>
      </c>
      <c r="W28" s="32"/>
      <c r="X28" s="32"/>
      <c r="Y28" s="32"/>
    </row>
    <row r="29" spans="1:25" ht="36" customHeight="1">
      <c r="A29" s="25">
        <v>15</v>
      </c>
      <c r="B29" s="10" t="s">
        <v>210</v>
      </c>
      <c r="C29" s="24" t="s">
        <v>60</v>
      </c>
      <c r="D29" s="24" t="s">
        <v>129</v>
      </c>
      <c r="E29" s="70" t="s">
        <v>209</v>
      </c>
      <c r="F29" s="25">
        <v>5</v>
      </c>
      <c r="G29" s="63" t="s">
        <v>190</v>
      </c>
      <c r="H29" s="25">
        <v>0</v>
      </c>
      <c r="I29" s="25">
        <v>1</v>
      </c>
      <c r="J29" s="25">
        <v>0</v>
      </c>
      <c r="K29" s="71">
        <v>2</v>
      </c>
      <c r="L29" s="71">
        <v>0</v>
      </c>
      <c r="M29" s="71">
        <v>1</v>
      </c>
      <c r="N29" s="71">
        <v>1</v>
      </c>
      <c r="O29" s="71">
        <v>1</v>
      </c>
      <c r="P29" s="71">
        <v>0</v>
      </c>
      <c r="Q29" s="71">
        <v>0</v>
      </c>
      <c r="R29" s="71">
        <v>0</v>
      </c>
      <c r="S29" s="70">
        <v>6</v>
      </c>
      <c r="T29" s="70" t="s">
        <v>198</v>
      </c>
      <c r="U29" s="73">
        <v>0.11</v>
      </c>
      <c r="V29" s="63" t="s">
        <v>199</v>
      </c>
      <c r="W29" s="32"/>
      <c r="X29" s="32"/>
      <c r="Y29" s="32"/>
    </row>
    <row r="30" spans="1:25" ht="36" customHeight="1">
      <c r="A30" s="25">
        <v>16</v>
      </c>
      <c r="B30" s="10" t="s">
        <v>211</v>
      </c>
      <c r="C30" s="24" t="s">
        <v>60</v>
      </c>
      <c r="D30" s="24" t="s">
        <v>129</v>
      </c>
      <c r="E30" s="70" t="s">
        <v>212</v>
      </c>
      <c r="F30" s="25">
        <v>5</v>
      </c>
      <c r="G30" s="63" t="s">
        <v>190</v>
      </c>
      <c r="H30" s="25">
        <v>1</v>
      </c>
      <c r="I30" s="25">
        <v>0</v>
      </c>
      <c r="J30" s="25">
        <v>3</v>
      </c>
      <c r="K30" s="71">
        <v>2</v>
      </c>
      <c r="L30" s="71">
        <v>1</v>
      </c>
      <c r="M30" s="71">
        <v>1</v>
      </c>
      <c r="N30" s="71">
        <v>1</v>
      </c>
      <c r="O30" s="71">
        <v>0</v>
      </c>
      <c r="P30" s="71" t="s">
        <v>197</v>
      </c>
      <c r="Q30" s="71">
        <v>2</v>
      </c>
      <c r="R30" s="71">
        <v>35</v>
      </c>
      <c r="S30" s="70">
        <v>47.5</v>
      </c>
      <c r="T30" s="70" t="s">
        <v>198</v>
      </c>
      <c r="U30" s="73">
        <v>0.89</v>
      </c>
      <c r="V30" s="63" t="s">
        <v>213</v>
      </c>
      <c r="W30" s="32"/>
      <c r="X30" s="32"/>
      <c r="Y30" s="32"/>
    </row>
    <row r="31" spans="1:25" ht="36" customHeight="1">
      <c r="A31" s="25">
        <v>17</v>
      </c>
      <c r="B31" s="10" t="s">
        <v>214</v>
      </c>
      <c r="C31" s="24" t="s">
        <v>60</v>
      </c>
      <c r="D31" s="24" t="s">
        <v>129</v>
      </c>
      <c r="E31" s="70" t="s">
        <v>212</v>
      </c>
      <c r="F31" s="25">
        <v>5</v>
      </c>
      <c r="G31" s="63" t="s">
        <v>190</v>
      </c>
      <c r="H31" s="25">
        <v>0</v>
      </c>
      <c r="I31" s="25">
        <v>0</v>
      </c>
      <c r="J31" s="25">
        <v>0</v>
      </c>
      <c r="K31" s="71">
        <v>5</v>
      </c>
      <c r="L31" s="71">
        <v>1</v>
      </c>
      <c r="M31" s="71">
        <v>1</v>
      </c>
      <c r="N31" s="71">
        <v>1</v>
      </c>
      <c r="O31" s="71">
        <v>1</v>
      </c>
      <c r="P31" s="71">
        <v>0</v>
      </c>
      <c r="Q31" s="71">
        <v>0</v>
      </c>
      <c r="R31" s="71">
        <v>0</v>
      </c>
      <c r="S31" s="70">
        <v>9</v>
      </c>
      <c r="T31" s="70" t="s">
        <v>198</v>
      </c>
      <c r="U31" s="73">
        <v>0.17</v>
      </c>
      <c r="V31" s="63" t="s">
        <v>199</v>
      </c>
      <c r="W31" s="32"/>
      <c r="X31" s="32"/>
      <c r="Y31" s="32"/>
    </row>
    <row r="32" spans="1:25" ht="36" customHeight="1">
      <c r="A32" s="25">
        <v>18</v>
      </c>
      <c r="B32" s="10" t="s">
        <v>215</v>
      </c>
      <c r="C32" s="24" t="s">
        <v>60</v>
      </c>
      <c r="D32" s="24" t="s">
        <v>129</v>
      </c>
      <c r="E32" s="70" t="s">
        <v>212</v>
      </c>
      <c r="F32" s="25">
        <v>5</v>
      </c>
      <c r="G32" s="63" t="s">
        <v>190</v>
      </c>
      <c r="H32" s="25">
        <v>1</v>
      </c>
      <c r="I32" s="25">
        <v>1</v>
      </c>
      <c r="J32" s="25">
        <v>3</v>
      </c>
      <c r="K32" s="71">
        <v>5</v>
      </c>
      <c r="L32" s="71">
        <v>1</v>
      </c>
      <c r="M32" s="71">
        <v>1</v>
      </c>
      <c r="N32" s="71">
        <v>0</v>
      </c>
      <c r="O32" s="71">
        <v>0</v>
      </c>
      <c r="P32" s="71" t="s">
        <v>197</v>
      </c>
      <c r="Q32" s="71">
        <v>2</v>
      </c>
      <c r="R32" s="71">
        <v>15</v>
      </c>
      <c r="S32" s="70">
        <v>30.5</v>
      </c>
      <c r="T32" s="70" t="s">
        <v>198</v>
      </c>
      <c r="U32" s="73">
        <v>0.56999999999999995</v>
      </c>
      <c r="V32" s="63" t="s">
        <v>216</v>
      </c>
      <c r="W32" s="32"/>
      <c r="X32" s="32"/>
      <c r="Y32" s="32"/>
    </row>
    <row r="33" spans="1:25" ht="36" customHeight="1">
      <c r="A33" s="25">
        <v>19</v>
      </c>
      <c r="B33" s="10" t="s">
        <v>217</v>
      </c>
      <c r="C33" s="24" t="s">
        <v>60</v>
      </c>
      <c r="D33" s="24" t="s">
        <v>129</v>
      </c>
      <c r="E33" s="70" t="s">
        <v>212</v>
      </c>
      <c r="F33" s="25">
        <v>5</v>
      </c>
      <c r="G33" s="63" t="s">
        <v>190</v>
      </c>
      <c r="H33" s="25">
        <v>1</v>
      </c>
      <c r="I33" s="25">
        <v>0</v>
      </c>
      <c r="J33" s="25">
        <v>3</v>
      </c>
      <c r="K33" s="71">
        <v>3</v>
      </c>
      <c r="L33" s="71">
        <v>1</v>
      </c>
      <c r="M33" s="71">
        <v>1</v>
      </c>
      <c r="N33" s="71">
        <v>1</v>
      </c>
      <c r="O33" s="71">
        <v>2</v>
      </c>
      <c r="P33" s="71" t="s">
        <v>197</v>
      </c>
      <c r="Q33" s="71">
        <v>2</v>
      </c>
      <c r="R33" s="71">
        <v>35</v>
      </c>
      <c r="S33" s="70">
        <v>50.5</v>
      </c>
      <c r="T33" s="70" t="s">
        <v>198</v>
      </c>
      <c r="U33" s="73">
        <v>0.94</v>
      </c>
      <c r="V33" s="63" t="s">
        <v>213</v>
      </c>
      <c r="W33" s="32"/>
      <c r="X33" s="32"/>
      <c r="Y33" s="32"/>
    </row>
    <row r="34" spans="1:25" ht="36" customHeight="1">
      <c r="A34" s="25">
        <v>20</v>
      </c>
      <c r="B34" s="10" t="s">
        <v>218</v>
      </c>
      <c r="C34" s="24" t="s">
        <v>60</v>
      </c>
      <c r="D34" s="24" t="s">
        <v>129</v>
      </c>
      <c r="E34" s="70" t="s">
        <v>212</v>
      </c>
      <c r="F34" s="25">
        <v>5</v>
      </c>
      <c r="G34" s="63" t="s">
        <v>190</v>
      </c>
      <c r="H34" s="25">
        <v>1</v>
      </c>
      <c r="I34" s="25">
        <v>0</v>
      </c>
      <c r="J34" s="25">
        <v>3</v>
      </c>
      <c r="K34" s="71">
        <v>1</v>
      </c>
      <c r="L34" s="71">
        <v>1</v>
      </c>
      <c r="M34" s="71">
        <v>1</v>
      </c>
      <c r="N34" s="71">
        <v>1</v>
      </c>
      <c r="O34" s="71">
        <v>1</v>
      </c>
      <c r="P34" s="71" t="s">
        <v>197</v>
      </c>
      <c r="Q34" s="71">
        <v>2</v>
      </c>
      <c r="R34" s="71">
        <v>15</v>
      </c>
      <c r="S34" s="70" t="s">
        <v>219</v>
      </c>
      <c r="T34" s="70" t="s">
        <v>198</v>
      </c>
      <c r="U34" s="73">
        <v>0.51</v>
      </c>
      <c r="V34" s="63" t="s">
        <v>216</v>
      </c>
      <c r="W34" s="32"/>
      <c r="X34" s="32"/>
      <c r="Y34" s="32"/>
    </row>
    <row r="35" spans="1:25" ht="36" customHeight="1">
      <c r="A35" s="25">
        <v>21</v>
      </c>
      <c r="B35" s="10" t="s">
        <v>220</v>
      </c>
      <c r="C35" s="24" t="s">
        <v>60</v>
      </c>
      <c r="D35" s="24" t="s">
        <v>129</v>
      </c>
      <c r="E35" s="70" t="s">
        <v>212</v>
      </c>
      <c r="F35" s="25">
        <v>5</v>
      </c>
      <c r="G35" s="63" t="s">
        <v>190</v>
      </c>
      <c r="H35" s="25">
        <v>1</v>
      </c>
      <c r="I35" s="25">
        <v>1</v>
      </c>
      <c r="J35" s="25">
        <v>3</v>
      </c>
      <c r="K35" s="71">
        <v>3</v>
      </c>
      <c r="L35" s="71">
        <v>1</v>
      </c>
      <c r="M35" s="71">
        <v>1</v>
      </c>
      <c r="N35" s="71">
        <v>1</v>
      </c>
      <c r="O35" s="71">
        <v>2</v>
      </c>
      <c r="P35" s="71" t="s">
        <v>221</v>
      </c>
      <c r="Q35" s="71">
        <v>2</v>
      </c>
      <c r="R35" s="71">
        <v>15</v>
      </c>
      <c r="S35" s="70">
        <v>31.5</v>
      </c>
      <c r="T35" s="70" t="s">
        <v>198</v>
      </c>
      <c r="U35" s="73">
        <v>0.59</v>
      </c>
      <c r="V35" s="63" t="s">
        <v>216</v>
      </c>
      <c r="W35" s="32"/>
      <c r="X35" s="32"/>
      <c r="Y35" s="32"/>
    </row>
    <row r="36" spans="1:25" ht="36" customHeight="1">
      <c r="A36" s="25">
        <v>22</v>
      </c>
      <c r="B36" s="10" t="s">
        <v>222</v>
      </c>
      <c r="C36" s="24" t="s">
        <v>60</v>
      </c>
      <c r="D36" s="24" t="s">
        <v>129</v>
      </c>
      <c r="E36" s="70" t="s">
        <v>212</v>
      </c>
      <c r="F36" s="25">
        <v>5</v>
      </c>
      <c r="G36" s="63" t="s">
        <v>190</v>
      </c>
      <c r="H36" s="25">
        <v>1</v>
      </c>
      <c r="I36" s="25">
        <v>1</v>
      </c>
      <c r="J36" s="25">
        <v>2</v>
      </c>
      <c r="K36" s="71">
        <v>5</v>
      </c>
      <c r="L36" s="71">
        <v>1</v>
      </c>
      <c r="M36" s="71">
        <v>1</v>
      </c>
      <c r="N36" s="71">
        <v>0</v>
      </c>
      <c r="O36" s="71">
        <v>1</v>
      </c>
      <c r="P36" s="71" t="s">
        <v>197</v>
      </c>
      <c r="Q36" s="71">
        <v>2</v>
      </c>
      <c r="R36" s="71">
        <v>5</v>
      </c>
      <c r="S36" s="70">
        <v>25.5</v>
      </c>
      <c r="T36" s="70" t="s">
        <v>198</v>
      </c>
      <c r="U36" s="73">
        <v>0.47</v>
      </c>
      <c r="V36" s="63" t="s">
        <v>199</v>
      </c>
      <c r="W36" s="32"/>
      <c r="X36" s="32"/>
      <c r="Y36" s="32"/>
    </row>
    <row r="37" spans="1:25" ht="36" customHeight="1">
      <c r="A37" s="25">
        <v>23</v>
      </c>
      <c r="B37" s="10" t="s">
        <v>223</v>
      </c>
      <c r="C37" s="24" t="s">
        <v>60</v>
      </c>
      <c r="D37" s="24" t="s">
        <v>129</v>
      </c>
      <c r="E37" s="70" t="s">
        <v>212</v>
      </c>
      <c r="F37" s="25">
        <v>5</v>
      </c>
      <c r="G37" s="63" t="s">
        <v>190</v>
      </c>
      <c r="H37" s="25">
        <v>1</v>
      </c>
      <c r="I37" s="25">
        <v>0</v>
      </c>
      <c r="J37" s="25">
        <v>2</v>
      </c>
      <c r="K37" s="71">
        <v>3</v>
      </c>
      <c r="L37" s="71">
        <v>0</v>
      </c>
      <c r="M37" s="71">
        <v>1</v>
      </c>
      <c r="N37" s="71">
        <v>0</v>
      </c>
      <c r="O37" s="71">
        <v>0</v>
      </c>
      <c r="P37" s="71">
        <v>0</v>
      </c>
      <c r="Q37" s="71">
        <v>2</v>
      </c>
      <c r="R37" s="71">
        <v>5</v>
      </c>
      <c r="S37" s="70">
        <v>14</v>
      </c>
      <c r="T37" s="70" t="s">
        <v>198</v>
      </c>
      <c r="U37" s="73">
        <v>0.26</v>
      </c>
      <c r="V37" s="63" t="s">
        <v>199</v>
      </c>
      <c r="W37" s="32"/>
      <c r="X37" s="32"/>
      <c r="Y37" s="32"/>
    </row>
    <row r="38" spans="1:25" ht="36" customHeight="1">
      <c r="A38" s="25">
        <v>24</v>
      </c>
      <c r="B38" s="10" t="s">
        <v>224</v>
      </c>
      <c r="C38" s="24" t="s">
        <v>60</v>
      </c>
      <c r="D38" s="24" t="s">
        <v>129</v>
      </c>
      <c r="E38" s="70" t="s">
        <v>212</v>
      </c>
      <c r="F38" s="25">
        <v>5</v>
      </c>
      <c r="G38" s="63" t="s">
        <v>190</v>
      </c>
      <c r="H38" s="25">
        <v>0</v>
      </c>
      <c r="I38" s="25">
        <v>0</v>
      </c>
      <c r="J38" s="25">
        <v>2</v>
      </c>
      <c r="K38" s="71">
        <v>3</v>
      </c>
      <c r="L38" s="71">
        <v>0</v>
      </c>
      <c r="M38" s="71">
        <v>1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0">
        <v>6</v>
      </c>
      <c r="T38" s="70" t="s">
        <v>198</v>
      </c>
      <c r="U38" s="73">
        <v>0.11</v>
      </c>
      <c r="V38" s="63" t="s">
        <v>199</v>
      </c>
      <c r="W38" s="32"/>
      <c r="X38" s="32"/>
      <c r="Y38" s="32"/>
    </row>
    <row r="39" spans="1:25" ht="36" customHeight="1">
      <c r="A39" s="25">
        <v>25</v>
      </c>
      <c r="B39" s="10" t="s">
        <v>225</v>
      </c>
      <c r="C39" s="24" t="s">
        <v>60</v>
      </c>
      <c r="D39" s="24" t="s">
        <v>129</v>
      </c>
      <c r="E39" s="70" t="s">
        <v>212</v>
      </c>
      <c r="F39" s="25">
        <v>5</v>
      </c>
      <c r="G39" s="63" t="s">
        <v>190</v>
      </c>
      <c r="H39" s="25">
        <v>1</v>
      </c>
      <c r="I39" s="25">
        <v>0</v>
      </c>
      <c r="J39" s="25">
        <v>3</v>
      </c>
      <c r="K39" s="71">
        <v>1</v>
      </c>
      <c r="L39" s="71">
        <v>1</v>
      </c>
      <c r="M39" s="71">
        <v>0</v>
      </c>
      <c r="N39" s="71">
        <v>1</v>
      </c>
      <c r="O39" s="71">
        <v>2</v>
      </c>
      <c r="P39" s="71" t="s">
        <v>197</v>
      </c>
      <c r="Q39" s="71">
        <v>2</v>
      </c>
      <c r="R39" s="71">
        <v>0</v>
      </c>
      <c r="S39" s="70">
        <v>12.5</v>
      </c>
      <c r="T39" s="70" t="s">
        <v>198</v>
      </c>
      <c r="U39" s="73">
        <v>0.23</v>
      </c>
      <c r="V39" s="63" t="s">
        <v>199</v>
      </c>
      <c r="W39" s="32"/>
      <c r="X39" s="32"/>
      <c r="Y39" s="32"/>
    </row>
    <row r="40" spans="1:25" ht="36" customHeight="1">
      <c r="A40" s="25">
        <v>26</v>
      </c>
      <c r="B40" s="10" t="s">
        <v>226</v>
      </c>
      <c r="C40" s="24" t="s">
        <v>60</v>
      </c>
      <c r="D40" s="24" t="s">
        <v>129</v>
      </c>
      <c r="E40" s="70" t="s">
        <v>212</v>
      </c>
      <c r="F40" s="25">
        <v>5</v>
      </c>
      <c r="G40" s="63" t="s">
        <v>190</v>
      </c>
      <c r="H40" s="25">
        <v>1</v>
      </c>
      <c r="I40" s="25">
        <v>0</v>
      </c>
      <c r="J40" s="25">
        <v>2</v>
      </c>
      <c r="K40" s="71">
        <v>5</v>
      </c>
      <c r="L40" s="71">
        <v>0</v>
      </c>
      <c r="M40" s="71">
        <v>1</v>
      </c>
      <c r="N40" s="71">
        <v>0</v>
      </c>
      <c r="O40" s="71">
        <v>0</v>
      </c>
      <c r="P40" s="71">
        <v>0</v>
      </c>
      <c r="Q40" s="71">
        <v>2</v>
      </c>
      <c r="R40" s="71">
        <v>0</v>
      </c>
      <c r="S40" s="70">
        <v>11</v>
      </c>
      <c r="T40" s="70" t="s">
        <v>198</v>
      </c>
      <c r="U40" s="73">
        <v>0.2</v>
      </c>
      <c r="V40" s="63" t="s">
        <v>199</v>
      </c>
      <c r="W40" s="32"/>
      <c r="X40" s="32"/>
      <c r="Y40" s="32"/>
    </row>
    <row r="41" spans="1:25" ht="36" customHeight="1">
      <c r="A41" s="25">
        <v>27</v>
      </c>
      <c r="B41" s="10" t="s">
        <v>227</v>
      </c>
      <c r="C41" s="24" t="s">
        <v>60</v>
      </c>
      <c r="D41" s="24" t="s">
        <v>129</v>
      </c>
      <c r="E41" s="70" t="s">
        <v>212</v>
      </c>
      <c r="F41" s="25">
        <v>5</v>
      </c>
      <c r="G41" s="63" t="s">
        <v>190</v>
      </c>
      <c r="H41" s="25">
        <v>1</v>
      </c>
      <c r="I41" s="25">
        <v>1</v>
      </c>
      <c r="J41" s="25">
        <v>1</v>
      </c>
      <c r="K41" s="71">
        <v>5</v>
      </c>
      <c r="L41" s="71">
        <v>1</v>
      </c>
      <c r="M41" s="71">
        <v>1</v>
      </c>
      <c r="N41" s="71">
        <v>1</v>
      </c>
      <c r="O41" s="71">
        <v>1</v>
      </c>
      <c r="P41" s="71" t="s">
        <v>197</v>
      </c>
      <c r="Q41" s="71">
        <v>0</v>
      </c>
      <c r="R41" s="71">
        <v>25</v>
      </c>
      <c r="S41" s="70">
        <v>40.5</v>
      </c>
      <c r="T41" s="70" t="s">
        <v>198</v>
      </c>
      <c r="U41" s="73">
        <v>0.76</v>
      </c>
      <c r="V41" s="63" t="s">
        <v>213</v>
      </c>
      <c r="W41" s="32"/>
      <c r="X41" s="32"/>
      <c r="Y41" s="32"/>
    </row>
    <row r="42" spans="1:25">
      <c r="A42" s="75"/>
      <c r="B42" s="48"/>
      <c r="C42" s="74"/>
      <c r="D42" s="74"/>
      <c r="E42" s="75"/>
      <c r="F42" s="75"/>
      <c r="G42" s="74"/>
      <c r="H42" s="75"/>
      <c r="I42" s="75"/>
      <c r="J42" s="75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5"/>
      <c r="W42" s="32"/>
      <c r="X42" s="32"/>
      <c r="Y42" s="32"/>
    </row>
    <row r="43" spans="1:25">
      <c r="A43" s="75"/>
      <c r="B43" s="52"/>
      <c r="C43" s="47"/>
      <c r="D43" s="74"/>
      <c r="E43" s="75"/>
      <c r="F43" s="75"/>
      <c r="G43" s="74"/>
      <c r="H43" s="75"/>
      <c r="I43" s="75"/>
      <c r="J43" s="75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5"/>
      <c r="W43" s="32"/>
      <c r="X43" s="32"/>
      <c r="Y43" s="32"/>
    </row>
    <row r="44" spans="1:25">
      <c r="B44" s="53"/>
      <c r="C44" s="54"/>
      <c r="D44" s="8"/>
      <c r="E44" s="91"/>
      <c r="F44" s="91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32"/>
      <c r="X44" s="32"/>
      <c r="Y44" s="32"/>
    </row>
    <row r="45" spans="1:25" ht="15.75" customHeight="1">
      <c r="B45" s="55"/>
      <c r="C45" s="93"/>
      <c r="D45" s="55"/>
      <c r="E45" s="94"/>
      <c r="F45" s="94"/>
      <c r="G45" s="74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32"/>
      <c r="X45" s="32"/>
      <c r="Y45" s="32"/>
    </row>
    <row r="46" spans="1:25" ht="20.25" customHeight="1">
      <c r="B46" s="55"/>
      <c r="C46" s="57"/>
      <c r="D46" s="55"/>
      <c r="E46" s="94"/>
      <c r="F46" s="94"/>
      <c r="G46" s="74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32"/>
      <c r="X46" s="32"/>
      <c r="Y46" s="32"/>
    </row>
    <row r="47" spans="1:25" ht="18" customHeight="1">
      <c r="B47" s="55"/>
      <c r="C47" s="57"/>
      <c r="D47" s="55"/>
      <c r="E47" s="94"/>
      <c r="F47" s="94"/>
      <c r="G47" s="74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32"/>
      <c r="X47" s="32"/>
      <c r="Y47" s="32"/>
    </row>
    <row r="48" spans="1:25">
      <c r="W48" s="32"/>
      <c r="X48" s="32"/>
      <c r="Y48" s="32"/>
    </row>
    <row r="49" spans="23:25">
      <c r="W49" s="32"/>
      <c r="X49" s="32"/>
      <c r="Y49" s="32"/>
    </row>
    <row r="50" spans="23:25">
      <c r="W50" s="32"/>
      <c r="X50" s="32"/>
      <c r="Y50" s="32"/>
    </row>
    <row r="51" spans="23:25">
      <c r="W51" s="32"/>
      <c r="X51" s="32"/>
      <c r="Y51" s="32"/>
    </row>
    <row r="52" spans="23:25">
      <c r="W52" s="32"/>
      <c r="X52" s="32"/>
      <c r="Y52" s="32"/>
    </row>
    <row r="53" spans="23:25">
      <c r="W53" s="32"/>
      <c r="X53" s="32"/>
      <c r="Y53" s="32"/>
    </row>
    <row r="54" spans="23:25">
      <c r="W54" s="32"/>
      <c r="X54" s="32"/>
      <c r="Y54" s="32"/>
    </row>
    <row r="55" spans="23:25">
      <c r="W55" s="32"/>
      <c r="X55" s="32"/>
      <c r="Y55" s="32"/>
    </row>
    <row r="56" spans="23:25">
      <c r="W56" s="32"/>
      <c r="X56" s="32"/>
      <c r="Y56" s="32"/>
    </row>
    <row r="142" spans="3:26" ht="15" customHeight="1"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</row>
    <row r="144" spans="3:26" ht="15"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</row>
    <row r="145" spans="1:26" ht="15"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</row>
    <row r="146" spans="1:26" ht="15"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</row>
    <row r="147" spans="1:26" ht="15" customHeight="1"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</row>
    <row r="148" spans="1:26" ht="12.75" customHeight="1"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</row>
    <row r="151" spans="1:26" ht="102.75" thickBot="1">
      <c r="A151" s="5" t="s">
        <v>1</v>
      </c>
      <c r="B151" s="6" t="s">
        <v>2</v>
      </c>
      <c r="C151" s="6" t="s">
        <v>4</v>
      </c>
      <c r="D151" s="6" t="s">
        <v>5</v>
      </c>
      <c r="E151" s="7" t="s">
        <v>6</v>
      </c>
      <c r="F151" s="6" t="s">
        <v>8</v>
      </c>
      <c r="G151" s="6" t="s">
        <v>9</v>
      </c>
      <c r="H151" s="6" t="s">
        <v>10</v>
      </c>
      <c r="I151" s="7" t="s">
        <v>17</v>
      </c>
      <c r="J151" s="7" t="s">
        <v>18</v>
      </c>
      <c r="K151" s="7" t="s">
        <v>19</v>
      </c>
      <c r="L151" s="7"/>
      <c r="M151" s="7"/>
      <c r="N151" s="7"/>
      <c r="O151" s="6" t="s">
        <v>11</v>
      </c>
      <c r="P151" s="6" t="s">
        <v>12</v>
      </c>
      <c r="Q151" s="6" t="s">
        <v>13</v>
      </c>
      <c r="R151" s="4" t="s">
        <v>14</v>
      </c>
      <c r="S151" s="32"/>
    </row>
  </sheetData>
  <sheetProtection selectLockedCells="1" selectUnlockedCells="1"/>
  <mergeCells count="17">
    <mergeCell ref="C148:Q148"/>
    <mergeCell ref="C149:Z149"/>
    <mergeCell ref="C142:Z142"/>
    <mergeCell ref="C144:Z144"/>
    <mergeCell ref="C145:Z145"/>
    <mergeCell ref="C146:Z146"/>
    <mergeCell ref="C147:Z147"/>
    <mergeCell ref="A11:V11"/>
    <mergeCell ref="A12:V12"/>
    <mergeCell ref="A2:V2"/>
    <mergeCell ref="A4:V4"/>
    <mergeCell ref="A5:V5"/>
    <mergeCell ref="A6:V6"/>
    <mergeCell ref="A7:V7"/>
    <mergeCell ref="A8:K8"/>
    <mergeCell ref="A9:V9"/>
    <mergeCell ref="A10:V10"/>
  </mergeCells>
  <pageMargins left="0.25" right="0.25" top="0.75" bottom="0.75" header="0.51180555555555551" footer="0.51180555555555551"/>
  <pageSetup paperSize="9" scale="63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topLeftCell="A28" zoomScaleNormal="100" workbookViewId="0">
      <selection activeCell="A46" sqref="A46:IV53"/>
    </sheetView>
  </sheetViews>
  <sheetFormatPr defaultColWidth="7.28515625" defaultRowHeight="12.75"/>
  <cols>
    <col min="1" max="1" width="5.7109375" customWidth="1"/>
    <col min="2" max="2" width="7.7109375" customWidth="1"/>
    <col min="3" max="3" width="15.28515625" customWidth="1"/>
    <col min="4" max="4" width="18.85546875" customWidth="1"/>
    <col min="5" max="5" width="8.28515625" customWidth="1"/>
    <col min="6" max="6" width="7.7109375" customWidth="1"/>
    <col min="7" max="7" width="17" customWidth="1"/>
    <col min="17" max="17" width="8.28515625" customWidth="1"/>
    <col min="20" max="20" width="8.5703125" customWidth="1"/>
    <col min="21" max="21" width="10.140625" customWidth="1"/>
    <col min="22" max="22" width="10.28515625" customWidth="1"/>
  </cols>
  <sheetData>
    <row r="1" spans="1:26" ht="10.5" customHeight="1"/>
    <row r="2" spans="1:26" ht="15">
      <c r="A2" s="147" t="s">
        <v>184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1:26" ht="1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6" ht="12.75" customHeight="1">
      <c r="A4" s="148" t="s">
        <v>126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77"/>
      <c r="X4" s="77"/>
      <c r="Y4" s="77"/>
      <c r="Z4" s="77"/>
    </row>
    <row r="5" spans="1:26" ht="15">
      <c r="A5" s="148" t="s">
        <v>127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77"/>
      <c r="X5" s="77"/>
      <c r="Y5" s="77"/>
      <c r="Z5" s="77"/>
    </row>
    <row r="6" spans="1:26" ht="15">
      <c r="A6" s="149" t="s">
        <v>237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77"/>
      <c r="X6" s="77"/>
      <c r="Y6" s="77"/>
      <c r="Z6" s="77"/>
    </row>
    <row r="7" spans="1:26" s="69" customFormat="1" ht="15" customHeight="1">
      <c r="A7" s="150" t="s">
        <v>228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27"/>
      <c r="X7" s="27"/>
      <c r="Y7" s="27"/>
    </row>
    <row r="8" spans="1:26" s="69" customFormat="1" ht="15" customHeight="1">
      <c r="A8" s="150" t="s">
        <v>229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58"/>
      <c r="M8" s="58"/>
      <c r="N8" s="58"/>
      <c r="O8" s="58"/>
      <c r="P8" s="58"/>
      <c r="Q8" s="58"/>
      <c r="R8" s="58"/>
      <c r="S8" s="2"/>
      <c r="T8" s="2"/>
      <c r="U8" s="2"/>
      <c r="V8" s="2"/>
      <c r="W8" s="2"/>
      <c r="X8" s="2"/>
      <c r="Y8" s="2"/>
    </row>
    <row r="9" spans="1:26" s="69" customFormat="1" ht="14.25" customHeight="1">
      <c r="A9" s="145" t="s">
        <v>230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28"/>
      <c r="X9" s="28"/>
      <c r="Y9" s="28"/>
    </row>
    <row r="10" spans="1:26" s="69" customFormat="1" ht="14.25">
      <c r="A10" s="145" t="s">
        <v>231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</row>
    <row r="11" spans="1:26" s="69" customFormat="1" ht="14.25">
      <c r="A11" s="145" t="s">
        <v>238</v>
      </c>
      <c r="B11" s="157"/>
      <c r="C11" s="157"/>
      <c r="D11" s="157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</row>
    <row r="12" spans="1:26" s="69" customFormat="1" ht="15" thickBot="1">
      <c r="A12" s="145" t="s">
        <v>232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32"/>
      <c r="X12" s="32"/>
      <c r="Y12" s="32"/>
    </row>
    <row r="13" spans="1:26" s="110" customFormat="1" ht="58.5" customHeight="1">
      <c r="A13" s="106" t="s">
        <v>0</v>
      </c>
      <c r="B13" s="107" t="s">
        <v>1</v>
      </c>
      <c r="C13" s="107" t="s">
        <v>3</v>
      </c>
      <c r="D13" s="106" t="s">
        <v>4</v>
      </c>
      <c r="E13" s="108" t="s">
        <v>100</v>
      </c>
      <c r="F13" s="108" t="s">
        <v>128</v>
      </c>
      <c r="G13" s="106" t="s">
        <v>5</v>
      </c>
      <c r="H13" s="109" t="s">
        <v>7</v>
      </c>
      <c r="I13" s="106" t="s">
        <v>8</v>
      </c>
      <c r="J13" s="106" t="s">
        <v>9</v>
      </c>
      <c r="K13" s="108" t="s">
        <v>10</v>
      </c>
      <c r="L13" s="108" t="s">
        <v>17</v>
      </c>
      <c r="M13" s="108" t="s">
        <v>18</v>
      </c>
      <c r="N13" s="108" t="s">
        <v>185</v>
      </c>
      <c r="O13" s="108" t="s">
        <v>20</v>
      </c>
      <c r="P13" s="108" t="s">
        <v>21</v>
      </c>
      <c r="Q13" s="108" t="s">
        <v>27</v>
      </c>
      <c r="R13" s="108" t="s">
        <v>186</v>
      </c>
      <c r="S13" s="106" t="s">
        <v>11</v>
      </c>
      <c r="T13" s="106" t="s">
        <v>12</v>
      </c>
      <c r="U13" s="106" t="s">
        <v>61</v>
      </c>
      <c r="V13" s="106" t="s">
        <v>14</v>
      </c>
    </row>
    <row r="14" spans="1:26" ht="29.25" customHeight="1">
      <c r="A14" s="59">
        <v>1</v>
      </c>
      <c r="B14" s="60" t="s">
        <v>29</v>
      </c>
      <c r="C14" s="62" t="s">
        <v>60</v>
      </c>
      <c r="D14" s="63" t="s">
        <v>129</v>
      </c>
      <c r="E14" s="78" t="s">
        <v>187</v>
      </c>
      <c r="F14" s="79">
        <v>6</v>
      </c>
      <c r="G14" s="61" t="s">
        <v>188</v>
      </c>
      <c r="H14" s="79">
        <v>1</v>
      </c>
      <c r="I14" s="79">
        <v>0</v>
      </c>
      <c r="J14" s="79">
        <v>3</v>
      </c>
      <c r="K14" s="79">
        <v>5</v>
      </c>
      <c r="L14" s="79">
        <v>1</v>
      </c>
      <c r="M14" s="79">
        <v>1</v>
      </c>
      <c r="N14" s="79">
        <v>1</v>
      </c>
      <c r="O14" s="79">
        <v>1</v>
      </c>
      <c r="P14" s="79">
        <v>1.5</v>
      </c>
      <c r="Q14" s="79">
        <v>2</v>
      </c>
      <c r="R14" s="79">
        <v>5</v>
      </c>
      <c r="S14" s="79">
        <v>21.5</v>
      </c>
      <c r="T14" s="70">
        <v>53.5</v>
      </c>
      <c r="U14" s="80">
        <f>S14/T14</f>
        <v>0.40186915887850466</v>
      </c>
      <c r="V14" s="78" t="s">
        <v>22</v>
      </c>
      <c r="W14" s="77"/>
      <c r="X14" s="77"/>
      <c r="Y14" s="77"/>
      <c r="Z14" s="77"/>
    </row>
    <row r="15" spans="1:26" ht="29.25" customHeight="1">
      <c r="A15" s="59">
        <v>2</v>
      </c>
      <c r="B15" s="60" t="s">
        <v>30</v>
      </c>
      <c r="C15" s="62" t="s">
        <v>60</v>
      </c>
      <c r="D15" s="63" t="s">
        <v>129</v>
      </c>
      <c r="E15" s="78" t="s">
        <v>187</v>
      </c>
      <c r="F15" s="79">
        <v>6</v>
      </c>
      <c r="G15" s="61" t="s">
        <v>188</v>
      </c>
      <c r="H15" s="79">
        <v>1</v>
      </c>
      <c r="I15" s="79">
        <v>0.5</v>
      </c>
      <c r="J15" s="79">
        <v>0</v>
      </c>
      <c r="K15" s="79">
        <v>5</v>
      </c>
      <c r="L15" s="79">
        <v>1</v>
      </c>
      <c r="M15" s="79">
        <v>1</v>
      </c>
      <c r="N15" s="79">
        <v>1</v>
      </c>
      <c r="O15" s="79">
        <v>1</v>
      </c>
      <c r="P15" s="79">
        <v>1.5</v>
      </c>
      <c r="Q15" s="79">
        <v>2</v>
      </c>
      <c r="R15" s="79">
        <v>10</v>
      </c>
      <c r="S15" s="79">
        <v>24</v>
      </c>
      <c r="T15" s="70">
        <v>53.5</v>
      </c>
      <c r="U15" s="80">
        <f>S15/T15</f>
        <v>0.44859813084112149</v>
      </c>
      <c r="V15" s="78" t="s">
        <v>22</v>
      </c>
      <c r="W15" s="77"/>
      <c r="X15" s="77"/>
      <c r="Y15" s="77"/>
      <c r="Z15" s="77"/>
    </row>
    <row r="16" spans="1:26" ht="29.25" customHeight="1">
      <c r="A16" s="59">
        <v>3</v>
      </c>
      <c r="B16" s="60" t="s">
        <v>31</v>
      </c>
      <c r="C16" s="62" t="s">
        <v>60</v>
      </c>
      <c r="D16" s="63" t="s">
        <v>129</v>
      </c>
      <c r="E16" s="78" t="s">
        <v>187</v>
      </c>
      <c r="F16" s="79">
        <v>6</v>
      </c>
      <c r="G16" s="61" t="s">
        <v>188</v>
      </c>
      <c r="H16" s="79">
        <v>1</v>
      </c>
      <c r="I16" s="79">
        <v>0</v>
      </c>
      <c r="J16" s="79">
        <v>0</v>
      </c>
      <c r="K16" s="79">
        <v>5</v>
      </c>
      <c r="L16" s="79">
        <v>1</v>
      </c>
      <c r="M16" s="79">
        <v>1</v>
      </c>
      <c r="N16" s="79">
        <v>0</v>
      </c>
      <c r="O16" s="79">
        <v>0</v>
      </c>
      <c r="P16" s="79">
        <v>1.5</v>
      </c>
      <c r="Q16" s="79">
        <v>2</v>
      </c>
      <c r="R16" s="79">
        <v>10</v>
      </c>
      <c r="S16" s="79">
        <v>21.5</v>
      </c>
      <c r="T16" s="70">
        <v>53.5</v>
      </c>
      <c r="U16" s="80">
        <f t="shared" ref="U16:U44" si="0">S16/T16</f>
        <v>0.40186915887850466</v>
      </c>
      <c r="V16" s="78" t="s">
        <v>22</v>
      </c>
      <c r="W16" s="77"/>
      <c r="X16" s="77"/>
      <c r="Y16" s="77"/>
      <c r="Z16" s="77"/>
    </row>
    <row r="17" spans="1:26" ht="29.25" customHeight="1">
      <c r="A17" s="59">
        <v>4</v>
      </c>
      <c r="B17" s="60" t="s">
        <v>32</v>
      </c>
      <c r="C17" s="62" t="s">
        <v>60</v>
      </c>
      <c r="D17" s="63" t="s">
        <v>129</v>
      </c>
      <c r="E17" s="78" t="s">
        <v>187</v>
      </c>
      <c r="F17" s="79">
        <v>6</v>
      </c>
      <c r="G17" s="61" t="s">
        <v>188</v>
      </c>
      <c r="H17" s="79">
        <v>1</v>
      </c>
      <c r="I17" s="79">
        <v>1</v>
      </c>
      <c r="J17" s="79">
        <v>0</v>
      </c>
      <c r="K17" s="79">
        <v>5</v>
      </c>
      <c r="L17" s="79">
        <v>1</v>
      </c>
      <c r="M17" s="79">
        <v>1</v>
      </c>
      <c r="N17" s="79">
        <v>0</v>
      </c>
      <c r="O17" s="79">
        <v>0</v>
      </c>
      <c r="P17" s="79">
        <v>1.5</v>
      </c>
      <c r="Q17" s="79">
        <v>2</v>
      </c>
      <c r="R17" s="79">
        <v>25</v>
      </c>
      <c r="S17" s="79">
        <v>37.5</v>
      </c>
      <c r="T17" s="70">
        <v>53.5</v>
      </c>
      <c r="U17" s="80">
        <f t="shared" si="0"/>
        <v>0.7009345794392523</v>
      </c>
      <c r="V17" s="78" t="str">
        <f>IF(U17&gt;75%,"Победитель","Призер")</f>
        <v>Призер</v>
      </c>
      <c r="W17" s="77"/>
      <c r="X17" s="77"/>
      <c r="Y17" s="77"/>
      <c r="Z17" s="77"/>
    </row>
    <row r="18" spans="1:26" ht="29.25" customHeight="1">
      <c r="A18" s="59">
        <v>5</v>
      </c>
      <c r="B18" s="60" t="s">
        <v>33</v>
      </c>
      <c r="C18" s="62" t="s">
        <v>60</v>
      </c>
      <c r="D18" s="63" t="s">
        <v>129</v>
      </c>
      <c r="E18" s="78" t="s">
        <v>187</v>
      </c>
      <c r="F18" s="79">
        <v>6</v>
      </c>
      <c r="G18" s="61" t="s">
        <v>188</v>
      </c>
      <c r="H18" s="79">
        <v>1</v>
      </c>
      <c r="I18" s="79">
        <v>1</v>
      </c>
      <c r="J18" s="79">
        <v>2</v>
      </c>
      <c r="K18" s="79">
        <v>5</v>
      </c>
      <c r="L18" s="79">
        <v>1</v>
      </c>
      <c r="M18" s="79">
        <v>1</v>
      </c>
      <c r="N18" s="79">
        <v>0</v>
      </c>
      <c r="O18" s="79">
        <v>1</v>
      </c>
      <c r="P18" s="79">
        <v>1.5</v>
      </c>
      <c r="Q18" s="79">
        <v>2</v>
      </c>
      <c r="R18" s="79">
        <v>15</v>
      </c>
      <c r="S18" s="79">
        <v>30.5</v>
      </c>
      <c r="T18" s="70">
        <v>53.5</v>
      </c>
      <c r="U18" s="80">
        <f t="shared" si="0"/>
        <v>0.57009345794392519</v>
      </c>
      <c r="V18" s="78" t="str">
        <f>IF(U18&gt;75%,"Победитель","Призер")</f>
        <v>Призер</v>
      </c>
      <c r="W18" s="77"/>
      <c r="X18" s="77"/>
      <c r="Y18" s="77"/>
      <c r="Z18" s="77"/>
    </row>
    <row r="19" spans="1:26" ht="29.25" customHeight="1">
      <c r="A19" s="59">
        <v>6</v>
      </c>
      <c r="B19" s="60" t="s">
        <v>34</v>
      </c>
      <c r="C19" s="62" t="s">
        <v>60</v>
      </c>
      <c r="D19" s="63" t="s">
        <v>129</v>
      </c>
      <c r="E19" s="78" t="s">
        <v>187</v>
      </c>
      <c r="F19" s="79">
        <v>6</v>
      </c>
      <c r="G19" s="61" t="s">
        <v>188</v>
      </c>
      <c r="H19" s="79">
        <v>1</v>
      </c>
      <c r="I19" s="79">
        <v>0</v>
      </c>
      <c r="J19" s="79">
        <v>0</v>
      </c>
      <c r="K19" s="79">
        <v>5</v>
      </c>
      <c r="L19" s="79">
        <v>1</v>
      </c>
      <c r="M19" s="79">
        <v>1</v>
      </c>
      <c r="N19" s="79">
        <v>0</v>
      </c>
      <c r="O19" s="79">
        <v>0</v>
      </c>
      <c r="P19" s="79">
        <v>1.5</v>
      </c>
      <c r="Q19" s="79">
        <v>2</v>
      </c>
      <c r="R19" s="79">
        <v>10</v>
      </c>
      <c r="S19" s="79">
        <v>21.5</v>
      </c>
      <c r="T19" s="70">
        <v>53.5</v>
      </c>
      <c r="U19" s="80">
        <f t="shared" si="0"/>
        <v>0.40186915887850466</v>
      </c>
      <c r="V19" s="78" t="s">
        <v>22</v>
      </c>
      <c r="W19" s="77"/>
      <c r="X19" s="77"/>
      <c r="Y19" s="77"/>
      <c r="Z19" s="77"/>
    </row>
    <row r="20" spans="1:26" ht="29.25" customHeight="1">
      <c r="A20" s="59">
        <v>7</v>
      </c>
      <c r="B20" s="60" t="s">
        <v>35</v>
      </c>
      <c r="C20" s="62" t="s">
        <v>60</v>
      </c>
      <c r="D20" s="63" t="s">
        <v>129</v>
      </c>
      <c r="E20" s="78" t="s">
        <v>187</v>
      </c>
      <c r="F20" s="79">
        <v>6</v>
      </c>
      <c r="G20" s="61" t="s">
        <v>188</v>
      </c>
      <c r="H20" s="79">
        <v>1</v>
      </c>
      <c r="I20" s="79">
        <v>1</v>
      </c>
      <c r="J20" s="79">
        <v>0</v>
      </c>
      <c r="K20" s="79">
        <v>5</v>
      </c>
      <c r="L20" s="79">
        <v>1</v>
      </c>
      <c r="M20" s="79">
        <v>1</v>
      </c>
      <c r="N20" s="79">
        <v>0</v>
      </c>
      <c r="O20" s="79">
        <v>0</v>
      </c>
      <c r="P20" s="79">
        <v>1.5</v>
      </c>
      <c r="Q20" s="79">
        <v>2</v>
      </c>
      <c r="R20" s="79">
        <v>10</v>
      </c>
      <c r="S20" s="79">
        <v>22.5</v>
      </c>
      <c r="T20" s="70">
        <v>53.5</v>
      </c>
      <c r="U20" s="80">
        <f t="shared" si="0"/>
        <v>0.42056074766355139</v>
      </c>
      <c r="V20" s="78" t="s">
        <v>22</v>
      </c>
      <c r="W20" s="77"/>
      <c r="X20" s="77"/>
      <c r="Y20" s="77"/>
      <c r="Z20" s="77"/>
    </row>
    <row r="21" spans="1:26" ht="29.25" customHeight="1">
      <c r="A21" s="59">
        <v>8</v>
      </c>
      <c r="B21" s="60" t="s">
        <v>36</v>
      </c>
      <c r="C21" s="62" t="s">
        <v>60</v>
      </c>
      <c r="D21" s="63" t="s">
        <v>129</v>
      </c>
      <c r="E21" s="78" t="s">
        <v>187</v>
      </c>
      <c r="F21" s="79">
        <v>6</v>
      </c>
      <c r="G21" s="61" t="s">
        <v>188</v>
      </c>
      <c r="H21" s="79">
        <v>1</v>
      </c>
      <c r="I21" s="79">
        <v>1</v>
      </c>
      <c r="J21" s="79">
        <v>0</v>
      </c>
      <c r="K21" s="79">
        <v>5</v>
      </c>
      <c r="L21" s="79">
        <v>1</v>
      </c>
      <c r="M21" s="79">
        <v>1</v>
      </c>
      <c r="N21" s="79">
        <v>0</v>
      </c>
      <c r="O21" s="79">
        <v>1</v>
      </c>
      <c r="P21" s="79">
        <v>1.5</v>
      </c>
      <c r="Q21" s="79">
        <v>1</v>
      </c>
      <c r="R21" s="79">
        <v>15</v>
      </c>
      <c r="S21" s="79">
        <v>27.5</v>
      </c>
      <c r="T21" s="70">
        <v>53.5</v>
      </c>
      <c r="U21" s="80">
        <f>S21/T21</f>
        <v>0.51401869158878499</v>
      </c>
      <c r="V21" s="78" t="str">
        <f>IF(U21&gt;75%,"Победитель","Призер")</f>
        <v>Призер</v>
      </c>
      <c r="W21" s="77"/>
      <c r="X21" s="77"/>
      <c r="Y21" s="77"/>
      <c r="Z21" s="77"/>
    </row>
    <row r="22" spans="1:26" ht="29.25" customHeight="1">
      <c r="A22" s="59">
        <v>9</v>
      </c>
      <c r="B22" s="60" t="s">
        <v>37</v>
      </c>
      <c r="C22" s="62" t="s">
        <v>60</v>
      </c>
      <c r="D22" s="63" t="s">
        <v>129</v>
      </c>
      <c r="E22" s="70" t="s">
        <v>189</v>
      </c>
      <c r="F22" s="79">
        <v>6</v>
      </c>
      <c r="G22" s="81" t="s">
        <v>190</v>
      </c>
      <c r="H22" s="79">
        <v>1</v>
      </c>
      <c r="I22" s="79">
        <v>1</v>
      </c>
      <c r="J22" s="79">
        <v>3</v>
      </c>
      <c r="K22" s="79">
        <v>1</v>
      </c>
      <c r="L22" s="79">
        <v>0</v>
      </c>
      <c r="M22" s="79">
        <v>1</v>
      </c>
      <c r="N22" s="79">
        <v>0</v>
      </c>
      <c r="O22" s="79">
        <v>0</v>
      </c>
      <c r="P22" s="79">
        <v>0</v>
      </c>
      <c r="Q22" s="79">
        <v>2</v>
      </c>
      <c r="R22" s="79">
        <v>10</v>
      </c>
      <c r="S22" s="82">
        <v>19</v>
      </c>
      <c r="T22" s="70">
        <v>53.5</v>
      </c>
      <c r="U22" s="80">
        <f t="shared" si="0"/>
        <v>0.35514018691588783</v>
      </c>
      <c r="V22" s="78" t="s">
        <v>22</v>
      </c>
      <c r="W22" s="77"/>
      <c r="X22" s="77"/>
      <c r="Y22" s="77"/>
      <c r="Z22" s="77"/>
    </row>
    <row r="23" spans="1:26" ht="29.25" customHeight="1">
      <c r="A23" s="59">
        <v>10</v>
      </c>
      <c r="B23" s="60" t="s">
        <v>38</v>
      </c>
      <c r="C23" s="62" t="s">
        <v>60</v>
      </c>
      <c r="D23" s="63" t="s">
        <v>129</v>
      </c>
      <c r="E23" s="70" t="s">
        <v>189</v>
      </c>
      <c r="F23" s="79">
        <v>6</v>
      </c>
      <c r="G23" s="81" t="s">
        <v>190</v>
      </c>
      <c r="H23" s="79">
        <v>1</v>
      </c>
      <c r="I23" s="79">
        <v>0</v>
      </c>
      <c r="J23" s="79">
        <v>3</v>
      </c>
      <c r="K23" s="79">
        <v>1</v>
      </c>
      <c r="L23" s="79">
        <v>1</v>
      </c>
      <c r="M23" s="79">
        <v>1</v>
      </c>
      <c r="N23" s="79">
        <v>1</v>
      </c>
      <c r="O23" s="79">
        <v>2</v>
      </c>
      <c r="P23" s="79">
        <v>1.5</v>
      </c>
      <c r="Q23" s="79">
        <v>2</v>
      </c>
      <c r="R23" s="79">
        <v>10</v>
      </c>
      <c r="S23" s="82">
        <v>23.5</v>
      </c>
      <c r="T23" s="70">
        <v>53.5</v>
      </c>
      <c r="U23" s="80">
        <f t="shared" si="0"/>
        <v>0.43925233644859812</v>
      </c>
      <c r="V23" s="78" t="s">
        <v>22</v>
      </c>
      <c r="W23" s="77"/>
      <c r="X23" s="77"/>
      <c r="Y23" s="77"/>
      <c r="Z23" s="77"/>
    </row>
    <row r="24" spans="1:26" ht="29.25" customHeight="1">
      <c r="A24" s="59">
        <v>11</v>
      </c>
      <c r="B24" s="60" t="s">
        <v>39</v>
      </c>
      <c r="C24" s="62" t="s">
        <v>60</v>
      </c>
      <c r="D24" s="63" t="s">
        <v>129</v>
      </c>
      <c r="E24" s="70" t="s">
        <v>189</v>
      </c>
      <c r="F24" s="79">
        <v>6</v>
      </c>
      <c r="G24" s="81" t="s">
        <v>190</v>
      </c>
      <c r="H24" s="79">
        <v>1</v>
      </c>
      <c r="I24" s="79">
        <v>1</v>
      </c>
      <c r="J24" s="79">
        <v>3</v>
      </c>
      <c r="K24" s="79">
        <v>1</v>
      </c>
      <c r="L24" s="79">
        <v>1</v>
      </c>
      <c r="M24" s="79">
        <v>1</v>
      </c>
      <c r="N24" s="79">
        <v>0</v>
      </c>
      <c r="O24" s="79">
        <v>2</v>
      </c>
      <c r="P24" s="79">
        <v>0</v>
      </c>
      <c r="Q24" s="79">
        <v>2</v>
      </c>
      <c r="R24" s="79">
        <v>5</v>
      </c>
      <c r="S24" s="82">
        <v>17</v>
      </c>
      <c r="T24" s="70">
        <v>53.5</v>
      </c>
      <c r="U24" s="80">
        <f t="shared" si="0"/>
        <v>0.31775700934579437</v>
      </c>
      <c r="V24" s="78" t="s">
        <v>22</v>
      </c>
      <c r="W24" s="77"/>
      <c r="X24" s="77"/>
      <c r="Y24" s="77"/>
      <c r="Z24" s="77"/>
    </row>
    <row r="25" spans="1:26" ht="29.25" customHeight="1">
      <c r="A25" s="59">
        <v>12</v>
      </c>
      <c r="B25" s="60" t="s">
        <v>40</v>
      </c>
      <c r="C25" s="62" t="s">
        <v>60</v>
      </c>
      <c r="D25" s="63" t="s">
        <v>129</v>
      </c>
      <c r="E25" s="70" t="s">
        <v>189</v>
      </c>
      <c r="F25" s="79">
        <v>6</v>
      </c>
      <c r="G25" s="81" t="s">
        <v>190</v>
      </c>
      <c r="H25" s="79">
        <v>1</v>
      </c>
      <c r="I25" s="79">
        <v>1</v>
      </c>
      <c r="J25" s="79">
        <v>3</v>
      </c>
      <c r="K25" s="79">
        <v>1</v>
      </c>
      <c r="L25" s="79">
        <v>1</v>
      </c>
      <c r="M25" s="79">
        <v>1</v>
      </c>
      <c r="N25" s="79">
        <v>0</v>
      </c>
      <c r="O25" s="79">
        <v>2</v>
      </c>
      <c r="P25" s="79">
        <v>0</v>
      </c>
      <c r="Q25" s="79">
        <v>2</v>
      </c>
      <c r="R25" s="79">
        <v>0</v>
      </c>
      <c r="S25" s="82">
        <v>12</v>
      </c>
      <c r="T25" s="70">
        <v>53.5</v>
      </c>
      <c r="U25" s="80">
        <f t="shared" si="0"/>
        <v>0.22429906542056074</v>
      </c>
      <c r="V25" s="78" t="s">
        <v>22</v>
      </c>
      <c r="W25" s="77"/>
      <c r="X25" s="77"/>
      <c r="Y25" s="77"/>
      <c r="Z25" s="77"/>
    </row>
    <row r="26" spans="1:26" ht="29.25" customHeight="1">
      <c r="A26" s="59">
        <v>13</v>
      </c>
      <c r="B26" s="60" t="s">
        <v>41</v>
      </c>
      <c r="C26" s="62" t="s">
        <v>60</v>
      </c>
      <c r="D26" s="63" t="s">
        <v>129</v>
      </c>
      <c r="E26" s="70" t="s">
        <v>189</v>
      </c>
      <c r="F26" s="79">
        <v>6</v>
      </c>
      <c r="G26" s="81" t="s">
        <v>190</v>
      </c>
      <c r="H26" s="79">
        <v>0</v>
      </c>
      <c r="I26" s="79">
        <v>1</v>
      </c>
      <c r="J26" s="79">
        <v>2</v>
      </c>
      <c r="K26" s="79">
        <v>5</v>
      </c>
      <c r="L26" s="79">
        <v>1</v>
      </c>
      <c r="M26" s="79">
        <v>1</v>
      </c>
      <c r="N26" s="79">
        <v>1</v>
      </c>
      <c r="O26" s="79">
        <v>0</v>
      </c>
      <c r="P26" s="79">
        <v>0</v>
      </c>
      <c r="Q26" s="79">
        <v>0</v>
      </c>
      <c r="R26" s="79">
        <v>15</v>
      </c>
      <c r="S26" s="82">
        <v>26</v>
      </c>
      <c r="T26" s="70">
        <v>53.5</v>
      </c>
      <c r="U26" s="80">
        <f t="shared" si="0"/>
        <v>0.48598130841121495</v>
      </c>
      <c r="V26" s="78" t="s">
        <v>22</v>
      </c>
      <c r="W26" s="77"/>
      <c r="X26" s="77"/>
      <c r="Y26" s="77"/>
      <c r="Z26" s="77"/>
    </row>
    <row r="27" spans="1:26" ht="29.25" customHeight="1">
      <c r="A27" s="59">
        <v>14</v>
      </c>
      <c r="B27" s="60" t="s">
        <v>42</v>
      </c>
      <c r="C27" s="62" t="s">
        <v>60</v>
      </c>
      <c r="D27" s="63" t="s">
        <v>129</v>
      </c>
      <c r="E27" s="70" t="s">
        <v>189</v>
      </c>
      <c r="F27" s="79">
        <v>6</v>
      </c>
      <c r="G27" s="81" t="s">
        <v>190</v>
      </c>
      <c r="H27" s="79">
        <v>1</v>
      </c>
      <c r="I27" s="79">
        <v>0</v>
      </c>
      <c r="J27" s="79">
        <v>0</v>
      </c>
      <c r="K27" s="79">
        <v>1</v>
      </c>
      <c r="L27" s="79">
        <v>1</v>
      </c>
      <c r="M27" s="79">
        <v>1</v>
      </c>
      <c r="N27" s="79">
        <v>0</v>
      </c>
      <c r="O27" s="79">
        <v>0</v>
      </c>
      <c r="P27" s="79">
        <v>0</v>
      </c>
      <c r="Q27" s="79">
        <v>0</v>
      </c>
      <c r="R27" s="79">
        <v>10</v>
      </c>
      <c r="S27" s="82">
        <v>14</v>
      </c>
      <c r="T27" s="70">
        <v>53.5</v>
      </c>
      <c r="U27" s="80">
        <f t="shared" si="0"/>
        <v>0.26168224299065418</v>
      </c>
      <c r="V27" s="78" t="s">
        <v>22</v>
      </c>
      <c r="W27" s="77"/>
      <c r="X27" s="77"/>
      <c r="Y27" s="77"/>
      <c r="Z27" s="77"/>
    </row>
    <row r="28" spans="1:26" ht="29.25" customHeight="1">
      <c r="A28" s="59">
        <v>15</v>
      </c>
      <c r="B28" s="60" t="s">
        <v>43</v>
      </c>
      <c r="C28" s="62" t="s">
        <v>60</v>
      </c>
      <c r="D28" s="63" t="s">
        <v>129</v>
      </c>
      <c r="E28" s="70" t="s">
        <v>189</v>
      </c>
      <c r="F28" s="79">
        <v>6</v>
      </c>
      <c r="G28" s="81" t="s">
        <v>190</v>
      </c>
      <c r="H28" s="79">
        <v>0</v>
      </c>
      <c r="I28" s="79">
        <v>1</v>
      </c>
      <c r="J28" s="79">
        <v>0</v>
      </c>
      <c r="K28" s="79">
        <v>3</v>
      </c>
      <c r="L28" s="79">
        <v>1</v>
      </c>
      <c r="M28" s="79">
        <v>1</v>
      </c>
      <c r="N28" s="79">
        <v>0</v>
      </c>
      <c r="O28" s="79">
        <v>0</v>
      </c>
      <c r="P28" s="79">
        <v>0</v>
      </c>
      <c r="Q28" s="79">
        <v>0</v>
      </c>
      <c r="R28" s="79">
        <v>10</v>
      </c>
      <c r="S28" s="82">
        <v>16</v>
      </c>
      <c r="T28" s="70">
        <v>53.5</v>
      </c>
      <c r="U28" s="80">
        <f t="shared" si="0"/>
        <v>0.29906542056074764</v>
      </c>
      <c r="V28" s="78" t="s">
        <v>22</v>
      </c>
      <c r="W28" s="77"/>
      <c r="X28" s="77"/>
      <c r="Y28" s="77"/>
      <c r="Z28" s="77"/>
    </row>
    <row r="29" spans="1:26" ht="29.25" customHeight="1">
      <c r="A29" s="59">
        <v>16</v>
      </c>
      <c r="B29" s="60" t="s">
        <v>44</v>
      </c>
      <c r="C29" s="62" t="s">
        <v>60</v>
      </c>
      <c r="D29" s="63" t="s">
        <v>129</v>
      </c>
      <c r="E29" s="70" t="s">
        <v>189</v>
      </c>
      <c r="F29" s="79">
        <v>6</v>
      </c>
      <c r="G29" s="81" t="s">
        <v>190</v>
      </c>
      <c r="H29" s="79">
        <v>1</v>
      </c>
      <c r="I29" s="79">
        <v>1</v>
      </c>
      <c r="J29" s="79">
        <v>3</v>
      </c>
      <c r="K29" s="79">
        <v>5</v>
      </c>
      <c r="L29" s="79">
        <v>1</v>
      </c>
      <c r="M29" s="79">
        <v>1</v>
      </c>
      <c r="N29" s="79">
        <v>0</v>
      </c>
      <c r="O29" s="79">
        <v>1</v>
      </c>
      <c r="P29" s="79">
        <v>1</v>
      </c>
      <c r="Q29" s="79">
        <v>2</v>
      </c>
      <c r="R29" s="79">
        <v>0</v>
      </c>
      <c r="S29" s="82">
        <v>16</v>
      </c>
      <c r="T29" s="70">
        <v>53.5</v>
      </c>
      <c r="U29" s="80">
        <f t="shared" si="0"/>
        <v>0.29906542056074764</v>
      </c>
      <c r="V29" s="78" t="s">
        <v>22</v>
      </c>
      <c r="W29" s="77"/>
      <c r="X29" s="77"/>
      <c r="Y29" s="77"/>
      <c r="Z29" s="77"/>
    </row>
    <row r="30" spans="1:26" ht="29.25" customHeight="1">
      <c r="A30" s="59">
        <v>17</v>
      </c>
      <c r="B30" s="60" t="s">
        <v>45</v>
      </c>
      <c r="C30" s="62" t="s">
        <v>60</v>
      </c>
      <c r="D30" s="63" t="s">
        <v>129</v>
      </c>
      <c r="E30" s="70" t="s">
        <v>189</v>
      </c>
      <c r="F30" s="79">
        <v>6</v>
      </c>
      <c r="G30" s="81" t="s">
        <v>190</v>
      </c>
      <c r="H30" s="79">
        <v>1</v>
      </c>
      <c r="I30" s="79">
        <v>1</v>
      </c>
      <c r="J30" s="79">
        <v>3</v>
      </c>
      <c r="K30" s="79">
        <v>3</v>
      </c>
      <c r="L30" s="79">
        <v>1</v>
      </c>
      <c r="M30" s="79">
        <v>1</v>
      </c>
      <c r="N30" s="79">
        <v>0</v>
      </c>
      <c r="O30" s="79">
        <v>2</v>
      </c>
      <c r="P30" s="79">
        <v>1.5</v>
      </c>
      <c r="Q30" s="79">
        <v>2</v>
      </c>
      <c r="R30" s="79">
        <v>10</v>
      </c>
      <c r="S30" s="82">
        <v>25.5</v>
      </c>
      <c r="T30" s="70">
        <v>53.5</v>
      </c>
      <c r="U30" s="80">
        <f t="shared" si="0"/>
        <v>0.47663551401869159</v>
      </c>
      <c r="V30" s="78" t="s">
        <v>22</v>
      </c>
      <c r="W30" s="77"/>
      <c r="X30" s="77"/>
      <c r="Y30" s="77"/>
      <c r="Z30" s="77"/>
    </row>
    <row r="31" spans="1:26" ht="29.25" customHeight="1">
      <c r="A31" s="59">
        <v>18</v>
      </c>
      <c r="B31" s="60" t="s">
        <v>46</v>
      </c>
      <c r="C31" s="62" t="s">
        <v>60</v>
      </c>
      <c r="D31" s="63" t="s">
        <v>129</v>
      </c>
      <c r="E31" s="70" t="s">
        <v>189</v>
      </c>
      <c r="F31" s="79">
        <v>6</v>
      </c>
      <c r="G31" s="81" t="s">
        <v>190</v>
      </c>
      <c r="H31" s="79">
        <v>1</v>
      </c>
      <c r="I31" s="79">
        <v>1</v>
      </c>
      <c r="J31" s="79">
        <v>3</v>
      </c>
      <c r="K31" s="79">
        <v>3</v>
      </c>
      <c r="L31" s="79">
        <v>1</v>
      </c>
      <c r="M31" s="79">
        <v>1</v>
      </c>
      <c r="N31" s="79">
        <v>0</v>
      </c>
      <c r="O31" s="79">
        <v>0</v>
      </c>
      <c r="P31" s="79">
        <v>1.5</v>
      </c>
      <c r="Q31" s="79">
        <v>0</v>
      </c>
      <c r="R31" s="79">
        <v>0</v>
      </c>
      <c r="S31" s="82">
        <v>11.5</v>
      </c>
      <c r="T31" s="70">
        <v>53.5</v>
      </c>
      <c r="U31" s="80">
        <f t="shared" si="0"/>
        <v>0.21495327102803738</v>
      </c>
      <c r="V31" s="78" t="s">
        <v>22</v>
      </c>
      <c r="W31" s="77"/>
      <c r="X31" s="77"/>
      <c r="Y31" s="77"/>
      <c r="Z31" s="77"/>
    </row>
    <row r="32" spans="1:26" ht="29.25" customHeight="1">
      <c r="A32" s="59">
        <v>19</v>
      </c>
      <c r="B32" s="60" t="s">
        <v>47</v>
      </c>
      <c r="C32" s="62" t="s">
        <v>60</v>
      </c>
      <c r="D32" s="63" t="s">
        <v>129</v>
      </c>
      <c r="E32" s="70" t="s">
        <v>189</v>
      </c>
      <c r="F32" s="79">
        <v>6</v>
      </c>
      <c r="G32" s="81" t="s">
        <v>190</v>
      </c>
      <c r="H32" s="79">
        <v>1</v>
      </c>
      <c r="I32" s="79">
        <v>0</v>
      </c>
      <c r="J32" s="79">
        <v>3</v>
      </c>
      <c r="K32" s="79">
        <v>1</v>
      </c>
      <c r="L32" s="79">
        <v>1</v>
      </c>
      <c r="M32" s="79">
        <v>1</v>
      </c>
      <c r="N32" s="79">
        <v>0</v>
      </c>
      <c r="O32" s="79">
        <v>0</v>
      </c>
      <c r="P32" s="79">
        <v>1.5</v>
      </c>
      <c r="Q32" s="79">
        <v>0</v>
      </c>
      <c r="R32" s="79">
        <v>0</v>
      </c>
      <c r="S32" s="82">
        <v>8.5</v>
      </c>
      <c r="T32" s="70">
        <v>53.5</v>
      </c>
      <c r="U32" s="80">
        <f t="shared" si="0"/>
        <v>0.15887850467289719</v>
      </c>
      <c r="V32" s="78" t="s">
        <v>22</v>
      </c>
      <c r="W32" s="77"/>
      <c r="X32" s="77"/>
      <c r="Y32" s="77"/>
      <c r="Z32" s="77"/>
    </row>
    <row r="33" spans="1:26" ht="29.25" customHeight="1">
      <c r="A33" s="59">
        <v>20</v>
      </c>
      <c r="B33" s="60" t="s">
        <v>48</v>
      </c>
      <c r="C33" s="62" t="s">
        <v>60</v>
      </c>
      <c r="D33" s="63" t="s">
        <v>129</v>
      </c>
      <c r="E33" s="70" t="s">
        <v>189</v>
      </c>
      <c r="F33" s="79">
        <v>6</v>
      </c>
      <c r="G33" s="81" t="s">
        <v>190</v>
      </c>
      <c r="H33" s="79">
        <v>0</v>
      </c>
      <c r="I33" s="79">
        <v>0</v>
      </c>
      <c r="J33" s="79">
        <v>0</v>
      </c>
      <c r="K33" s="79">
        <v>1</v>
      </c>
      <c r="L33" s="79">
        <v>1</v>
      </c>
      <c r="M33" s="79">
        <v>1</v>
      </c>
      <c r="N33" s="79">
        <v>0</v>
      </c>
      <c r="O33" s="79">
        <v>2</v>
      </c>
      <c r="P33" s="79">
        <v>1.5</v>
      </c>
      <c r="Q33" s="79">
        <v>0</v>
      </c>
      <c r="R33" s="79">
        <v>10</v>
      </c>
      <c r="S33" s="82">
        <v>16.5</v>
      </c>
      <c r="T33" s="70">
        <v>53.5</v>
      </c>
      <c r="U33" s="80">
        <f t="shared" si="0"/>
        <v>0.30841121495327101</v>
      </c>
      <c r="V33" s="78" t="s">
        <v>22</v>
      </c>
      <c r="W33" s="77"/>
      <c r="X33" s="77"/>
      <c r="Y33" s="77"/>
      <c r="Z33" s="77"/>
    </row>
    <row r="34" spans="1:26" ht="29.25" customHeight="1">
      <c r="A34" s="59">
        <v>21</v>
      </c>
      <c r="B34" s="60" t="s">
        <v>49</v>
      </c>
      <c r="C34" s="62" t="s">
        <v>60</v>
      </c>
      <c r="D34" s="63" t="s">
        <v>129</v>
      </c>
      <c r="E34" s="70" t="s">
        <v>191</v>
      </c>
      <c r="F34" s="79">
        <v>6</v>
      </c>
      <c r="G34" s="81" t="s">
        <v>26</v>
      </c>
      <c r="H34" s="79">
        <v>1</v>
      </c>
      <c r="I34" s="79">
        <v>1</v>
      </c>
      <c r="J34" s="79">
        <v>3</v>
      </c>
      <c r="K34" s="79">
        <v>5</v>
      </c>
      <c r="L34" s="79">
        <v>1</v>
      </c>
      <c r="M34" s="79">
        <v>1</v>
      </c>
      <c r="N34" s="79">
        <v>0</v>
      </c>
      <c r="O34" s="79">
        <v>0</v>
      </c>
      <c r="P34" s="79">
        <v>1.5</v>
      </c>
      <c r="Q34" s="79">
        <v>2</v>
      </c>
      <c r="R34" s="79">
        <v>25</v>
      </c>
      <c r="S34" s="82">
        <v>40.5</v>
      </c>
      <c r="T34" s="70">
        <v>53.5</v>
      </c>
      <c r="U34" s="80">
        <f t="shared" si="0"/>
        <v>0.7570093457943925</v>
      </c>
      <c r="V34" s="78" t="str">
        <f>IF(U34&gt;75%,"Победитель","Призер")</f>
        <v>Победитель</v>
      </c>
      <c r="W34" s="77"/>
      <c r="X34" s="77"/>
      <c r="Y34" s="77"/>
      <c r="Z34" s="77"/>
    </row>
    <row r="35" spans="1:26" ht="29.25" customHeight="1">
      <c r="A35" s="59">
        <v>22</v>
      </c>
      <c r="B35" s="60" t="s">
        <v>50</v>
      </c>
      <c r="C35" s="62" t="s">
        <v>60</v>
      </c>
      <c r="D35" s="63" t="s">
        <v>129</v>
      </c>
      <c r="E35" s="70" t="s">
        <v>191</v>
      </c>
      <c r="F35" s="79">
        <v>6</v>
      </c>
      <c r="G35" s="81" t="s">
        <v>26</v>
      </c>
      <c r="H35" s="79">
        <v>1</v>
      </c>
      <c r="I35" s="79">
        <v>1</v>
      </c>
      <c r="J35" s="79">
        <v>3</v>
      </c>
      <c r="K35" s="79">
        <v>5</v>
      </c>
      <c r="L35" s="79">
        <v>1</v>
      </c>
      <c r="M35" s="79">
        <v>1</v>
      </c>
      <c r="N35" s="79">
        <v>0</v>
      </c>
      <c r="O35" s="79">
        <v>1</v>
      </c>
      <c r="P35" s="79">
        <v>1.5</v>
      </c>
      <c r="Q35" s="79">
        <v>2</v>
      </c>
      <c r="R35" s="79">
        <v>25</v>
      </c>
      <c r="S35" s="82">
        <v>41.5</v>
      </c>
      <c r="T35" s="70">
        <v>53.5</v>
      </c>
      <c r="U35" s="80">
        <f t="shared" si="0"/>
        <v>0.77570093457943923</v>
      </c>
      <c r="V35" s="78" t="str">
        <f>IF(U35&gt;75%,"Победитель","Призер")</f>
        <v>Победитель</v>
      </c>
      <c r="W35" s="77"/>
      <c r="X35" s="77"/>
      <c r="Y35" s="77"/>
      <c r="Z35" s="77"/>
    </row>
    <row r="36" spans="1:26" ht="29.25" customHeight="1">
      <c r="A36" s="59">
        <v>23</v>
      </c>
      <c r="B36" s="60" t="s">
        <v>51</v>
      </c>
      <c r="C36" s="62" t="s">
        <v>60</v>
      </c>
      <c r="D36" s="63" t="s">
        <v>129</v>
      </c>
      <c r="E36" s="70" t="s">
        <v>191</v>
      </c>
      <c r="F36" s="79">
        <v>6</v>
      </c>
      <c r="G36" s="81" t="s">
        <v>26</v>
      </c>
      <c r="H36" s="79">
        <v>1</v>
      </c>
      <c r="I36" s="79">
        <v>1</v>
      </c>
      <c r="J36" s="79">
        <v>0</v>
      </c>
      <c r="K36" s="79">
        <v>5</v>
      </c>
      <c r="L36" s="79">
        <v>1</v>
      </c>
      <c r="M36" s="79">
        <v>1</v>
      </c>
      <c r="N36" s="79">
        <v>1</v>
      </c>
      <c r="O36" s="79">
        <v>1</v>
      </c>
      <c r="P36" s="79">
        <v>1.5</v>
      </c>
      <c r="Q36" s="79">
        <v>2</v>
      </c>
      <c r="R36" s="79">
        <v>10</v>
      </c>
      <c r="S36" s="82">
        <v>24.5</v>
      </c>
      <c r="T36" s="70">
        <v>53.5</v>
      </c>
      <c r="U36" s="80">
        <f t="shared" si="0"/>
        <v>0.45794392523364486</v>
      </c>
      <c r="V36" s="78" t="s">
        <v>22</v>
      </c>
      <c r="W36" s="77"/>
      <c r="X36" s="77"/>
      <c r="Y36" s="77"/>
      <c r="Z36" s="77"/>
    </row>
    <row r="37" spans="1:26" ht="29.25" customHeight="1">
      <c r="A37" s="59">
        <v>24</v>
      </c>
      <c r="B37" s="60" t="s">
        <v>52</v>
      </c>
      <c r="C37" s="62" t="s">
        <v>60</v>
      </c>
      <c r="D37" s="63" t="s">
        <v>129</v>
      </c>
      <c r="E37" s="70" t="s">
        <v>192</v>
      </c>
      <c r="F37" s="79">
        <v>6</v>
      </c>
      <c r="G37" s="81" t="s">
        <v>25</v>
      </c>
      <c r="H37" s="79">
        <v>1</v>
      </c>
      <c r="I37" s="79">
        <v>0</v>
      </c>
      <c r="J37" s="79">
        <v>0</v>
      </c>
      <c r="K37" s="79">
        <v>1</v>
      </c>
      <c r="L37" s="79">
        <v>1</v>
      </c>
      <c r="M37" s="79">
        <v>1</v>
      </c>
      <c r="N37" s="79">
        <v>0</v>
      </c>
      <c r="O37" s="79">
        <v>0</v>
      </c>
      <c r="P37" s="79">
        <v>1.5</v>
      </c>
      <c r="Q37" s="79">
        <v>0</v>
      </c>
      <c r="R37" s="79">
        <v>5</v>
      </c>
      <c r="S37" s="82">
        <v>10.5</v>
      </c>
      <c r="T37" s="83">
        <v>53.5</v>
      </c>
      <c r="U37" s="80">
        <f t="shared" si="0"/>
        <v>0.19626168224299065</v>
      </c>
      <c r="V37" s="78" t="s">
        <v>22</v>
      </c>
      <c r="W37" s="77"/>
      <c r="X37" s="77"/>
      <c r="Y37" s="77"/>
      <c r="Z37" s="77"/>
    </row>
    <row r="38" spans="1:26" ht="29.25" customHeight="1">
      <c r="A38" s="59">
        <v>25</v>
      </c>
      <c r="B38" s="60" t="s">
        <v>193</v>
      </c>
      <c r="C38" s="62" t="s">
        <v>60</v>
      </c>
      <c r="D38" s="63" t="s">
        <v>129</v>
      </c>
      <c r="E38" s="70" t="s">
        <v>192</v>
      </c>
      <c r="F38" s="79">
        <v>6</v>
      </c>
      <c r="G38" s="81" t="s">
        <v>25</v>
      </c>
      <c r="H38" s="79">
        <v>1</v>
      </c>
      <c r="I38" s="79">
        <v>1</v>
      </c>
      <c r="J38" s="79">
        <v>0</v>
      </c>
      <c r="K38" s="79">
        <v>5</v>
      </c>
      <c r="L38" s="79">
        <v>1</v>
      </c>
      <c r="M38" s="79">
        <v>1</v>
      </c>
      <c r="N38" s="79">
        <v>0</v>
      </c>
      <c r="O38" s="79">
        <v>1</v>
      </c>
      <c r="P38" s="79">
        <v>1</v>
      </c>
      <c r="Q38" s="79">
        <v>2</v>
      </c>
      <c r="R38" s="79">
        <v>15</v>
      </c>
      <c r="S38" s="82">
        <v>28</v>
      </c>
      <c r="T38" s="83">
        <v>53.5</v>
      </c>
      <c r="U38" s="80">
        <f t="shared" si="0"/>
        <v>0.52336448598130836</v>
      </c>
      <c r="V38" s="78" t="str">
        <f>IF(U38&gt;75%,"Победитель","Призер")</f>
        <v>Призер</v>
      </c>
      <c r="W38" s="77"/>
      <c r="X38" s="77"/>
      <c r="Y38" s="77"/>
      <c r="Z38" s="77"/>
    </row>
    <row r="39" spans="1:26" ht="29.25" customHeight="1">
      <c r="A39" s="59">
        <v>26</v>
      </c>
      <c r="B39" s="60" t="s">
        <v>53</v>
      </c>
      <c r="C39" s="62" t="s">
        <v>60</v>
      </c>
      <c r="D39" s="63" t="s">
        <v>129</v>
      </c>
      <c r="E39" s="70" t="s">
        <v>192</v>
      </c>
      <c r="F39" s="79">
        <v>6</v>
      </c>
      <c r="G39" s="81" t="s">
        <v>25</v>
      </c>
      <c r="H39" s="79">
        <v>1</v>
      </c>
      <c r="I39" s="79">
        <v>0</v>
      </c>
      <c r="J39" s="79">
        <v>3</v>
      </c>
      <c r="K39" s="79">
        <v>5</v>
      </c>
      <c r="L39" s="79">
        <v>1</v>
      </c>
      <c r="M39" s="79">
        <v>1</v>
      </c>
      <c r="N39" s="79">
        <v>0</v>
      </c>
      <c r="O39" s="84">
        <v>2</v>
      </c>
      <c r="P39" s="79">
        <v>1.5</v>
      </c>
      <c r="Q39" s="79">
        <v>2</v>
      </c>
      <c r="R39" s="79">
        <v>15</v>
      </c>
      <c r="S39" s="82">
        <v>29.5</v>
      </c>
      <c r="T39" s="83">
        <v>53.5</v>
      </c>
      <c r="U39" s="80">
        <f t="shared" si="0"/>
        <v>0.55140186915887845</v>
      </c>
      <c r="V39" s="78" t="str">
        <f>IF(U39&gt;75%,"Победитель","Призер")</f>
        <v>Призер</v>
      </c>
      <c r="W39" s="77"/>
      <c r="X39" s="77"/>
      <c r="Y39" s="77"/>
      <c r="Z39" s="77"/>
    </row>
    <row r="40" spans="1:26" ht="29.25" customHeight="1">
      <c r="A40" s="59">
        <v>27</v>
      </c>
      <c r="B40" s="60" t="s">
        <v>54</v>
      </c>
      <c r="C40" s="62" t="s">
        <v>60</v>
      </c>
      <c r="D40" s="63" t="s">
        <v>129</v>
      </c>
      <c r="E40" s="70" t="s">
        <v>194</v>
      </c>
      <c r="F40" s="79">
        <v>6</v>
      </c>
      <c r="G40" s="81" t="s">
        <v>59</v>
      </c>
      <c r="H40" s="79">
        <v>1</v>
      </c>
      <c r="I40" s="79">
        <v>0</v>
      </c>
      <c r="J40" s="79">
        <v>3</v>
      </c>
      <c r="K40" s="79">
        <v>1</v>
      </c>
      <c r="L40" s="79">
        <v>1</v>
      </c>
      <c r="M40" s="79">
        <v>1</v>
      </c>
      <c r="N40" s="79">
        <v>0</v>
      </c>
      <c r="O40" s="79">
        <v>2</v>
      </c>
      <c r="P40" s="79">
        <v>1.5</v>
      </c>
      <c r="Q40" s="79">
        <v>2</v>
      </c>
      <c r="R40" s="79">
        <v>25</v>
      </c>
      <c r="S40" s="82">
        <v>37.5</v>
      </c>
      <c r="T40" s="83">
        <v>53.5</v>
      </c>
      <c r="U40" s="80">
        <f t="shared" si="0"/>
        <v>0.7009345794392523</v>
      </c>
      <c r="V40" s="78" t="str">
        <f>IF(U40&gt;75%,"Победитель","Призер")</f>
        <v>Призер</v>
      </c>
      <c r="W40" s="77"/>
      <c r="X40" s="77"/>
      <c r="Y40" s="77"/>
      <c r="Z40" s="77"/>
    </row>
    <row r="41" spans="1:26" ht="29.25" customHeight="1">
      <c r="A41" s="59">
        <v>28</v>
      </c>
      <c r="B41" s="60" t="s">
        <v>55</v>
      </c>
      <c r="C41" s="62" t="s">
        <v>60</v>
      </c>
      <c r="D41" s="63" t="s">
        <v>129</v>
      </c>
      <c r="E41" s="70" t="s">
        <v>194</v>
      </c>
      <c r="F41" s="79">
        <v>6</v>
      </c>
      <c r="G41" s="81" t="s">
        <v>59</v>
      </c>
      <c r="H41" s="79">
        <v>1</v>
      </c>
      <c r="I41" s="79">
        <v>0</v>
      </c>
      <c r="J41" s="79">
        <v>3</v>
      </c>
      <c r="K41" s="79">
        <v>2</v>
      </c>
      <c r="L41" s="79">
        <v>0</v>
      </c>
      <c r="M41" s="79">
        <v>1</v>
      </c>
      <c r="N41" s="79">
        <v>0</v>
      </c>
      <c r="O41" s="79">
        <v>2</v>
      </c>
      <c r="P41" s="79">
        <v>1</v>
      </c>
      <c r="Q41" s="79">
        <v>2</v>
      </c>
      <c r="R41" s="79">
        <v>15</v>
      </c>
      <c r="S41" s="82">
        <v>27</v>
      </c>
      <c r="T41" s="70">
        <v>53.5</v>
      </c>
      <c r="U41" s="80">
        <f t="shared" si="0"/>
        <v>0.50467289719626163</v>
      </c>
      <c r="V41" s="78" t="str">
        <f>IF(U41&gt;75%,"Победитель","Призер")</f>
        <v>Призер</v>
      </c>
      <c r="W41" s="77"/>
      <c r="X41" s="77"/>
      <c r="Y41" s="77"/>
      <c r="Z41" s="77"/>
    </row>
    <row r="42" spans="1:26" ht="29.25" customHeight="1">
      <c r="A42" s="59">
        <v>29</v>
      </c>
      <c r="B42" s="60" t="s">
        <v>56</v>
      </c>
      <c r="C42" s="62" t="s">
        <v>60</v>
      </c>
      <c r="D42" s="63" t="s">
        <v>129</v>
      </c>
      <c r="E42" s="70" t="s">
        <v>194</v>
      </c>
      <c r="F42" s="79">
        <v>6</v>
      </c>
      <c r="G42" s="81" t="s">
        <v>59</v>
      </c>
      <c r="H42" s="79">
        <v>0</v>
      </c>
      <c r="I42" s="79">
        <v>0</v>
      </c>
      <c r="J42" s="79">
        <v>3</v>
      </c>
      <c r="K42" s="79">
        <v>1</v>
      </c>
      <c r="L42" s="79">
        <v>1</v>
      </c>
      <c r="M42" s="79">
        <v>1</v>
      </c>
      <c r="N42" s="79">
        <v>0</v>
      </c>
      <c r="O42" s="79">
        <v>2</v>
      </c>
      <c r="P42" s="79">
        <v>1</v>
      </c>
      <c r="Q42" s="79">
        <v>0</v>
      </c>
      <c r="R42" s="79">
        <v>10</v>
      </c>
      <c r="S42" s="82">
        <v>19</v>
      </c>
      <c r="T42" s="70">
        <v>53.5</v>
      </c>
      <c r="U42" s="80">
        <f t="shared" si="0"/>
        <v>0.35514018691588783</v>
      </c>
      <c r="V42" s="78" t="s">
        <v>22</v>
      </c>
      <c r="W42" s="77"/>
      <c r="X42" s="77"/>
      <c r="Y42" s="77"/>
      <c r="Z42" s="77"/>
    </row>
    <row r="43" spans="1:26" ht="29.25" customHeight="1">
      <c r="A43" s="59">
        <v>30</v>
      </c>
      <c r="B43" s="60" t="s">
        <v>57</v>
      </c>
      <c r="C43" s="62" t="s">
        <v>60</v>
      </c>
      <c r="D43" s="63" t="s">
        <v>129</v>
      </c>
      <c r="E43" s="70" t="s">
        <v>194</v>
      </c>
      <c r="F43" s="79">
        <v>6</v>
      </c>
      <c r="G43" s="81" t="s">
        <v>59</v>
      </c>
      <c r="H43" s="79">
        <v>1</v>
      </c>
      <c r="I43" s="79">
        <v>0</v>
      </c>
      <c r="J43" s="79">
        <v>3</v>
      </c>
      <c r="K43" s="79">
        <v>2</v>
      </c>
      <c r="L43" s="79">
        <v>1</v>
      </c>
      <c r="M43" s="79">
        <v>1</v>
      </c>
      <c r="N43" s="79">
        <v>0</v>
      </c>
      <c r="O43" s="79">
        <v>0</v>
      </c>
      <c r="P43" s="79">
        <v>1.5</v>
      </c>
      <c r="Q43" s="79">
        <v>2</v>
      </c>
      <c r="R43" s="79">
        <v>15</v>
      </c>
      <c r="S43" s="82">
        <v>25.5</v>
      </c>
      <c r="T43" s="70">
        <v>53.5</v>
      </c>
      <c r="U43" s="80">
        <f t="shared" si="0"/>
        <v>0.47663551401869159</v>
      </c>
      <c r="V43" s="78" t="s">
        <v>22</v>
      </c>
      <c r="W43" s="77"/>
      <c r="X43" s="77"/>
      <c r="Y43" s="77"/>
      <c r="Z43" s="77"/>
    </row>
    <row r="44" spans="1:26" ht="29.25" customHeight="1">
      <c r="A44" s="59">
        <v>31</v>
      </c>
      <c r="B44" s="60" t="s">
        <v>58</v>
      </c>
      <c r="C44" s="62" t="s">
        <v>60</v>
      </c>
      <c r="D44" s="63" t="s">
        <v>129</v>
      </c>
      <c r="E44" s="70" t="s">
        <v>194</v>
      </c>
      <c r="F44" s="79">
        <v>6</v>
      </c>
      <c r="G44" s="81" t="s">
        <v>59</v>
      </c>
      <c r="H44" s="79">
        <v>1</v>
      </c>
      <c r="I44" s="79">
        <v>0</v>
      </c>
      <c r="J44" s="79">
        <v>3</v>
      </c>
      <c r="K44" s="79">
        <v>1</v>
      </c>
      <c r="L44" s="79">
        <v>1</v>
      </c>
      <c r="M44" s="79">
        <v>1</v>
      </c>
      <c r="N44" s="79">
        <v>0</v>
      </c>
      <c r="O44" s="79">
        <v>1</v>
      </c>
      <c r="P44" s="79">
        <v>1</v>
      </c>
      <c r="Q44" s="79">
        <v>2</v>
      </c>
      <c r="R44" s="79">
        <v>10</v>
      </c>
      <c r="S44" s="82">
        <v>21</v>
      </c>
      <c r="T44" s="70">
        <v>53.5</v>
      </c>
      <c r="U44" s="80">
        <f t="shared" si="0"/>
        <v>0.3925233644859813</v>
      </c>
      <c r="V44" s="78" t="s">
        <v>22</v>
      </c>
      <c r="W44" s="77"/>
      <c r="X44" s="77"/>
      <c r="Y44" s="77"/>
      <c r="Z44" s="77"/>
    </row>
    <row r="45" spans="1:26" ht="20.100000000000001" customHeight="1">
      <c r="A45" s="95"/>
      <c r="B45" s="96"/>
      <c r="C45" s="97"/>
      <c r="D45" s="85"/>
      <c r="E45" s="86"/>
      <c r="F45" s="98"/>
      <c r="G45" s="87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88"/>
      <c r="T45" s="86"/>
      <c r="U45" s="89"/>
      <c r="V45" s="90"/>
      <c r="W45" s="77"/>
      <c r="X45" s="77"/>
      <c r="Y45" s="77"/>
      <c r="Z45" s="77"/>
    </row>
    <row r="46" spans="1:26" ht="20.100000000000001" customHeight="1">
      <c r="A46" s="46"/>
      <c r="B46" s="45"/>
      <c r="C46" s="47"/>
      <c r="D46" s="105"/>
      <c r="E46" s="99"/>
      <c r="F46" s="100"/>
      <c r="G46" s="101"/>
      <c r="H46" s="99"/>
      <c r="I46" s="102"/>
      <c r="J46" s="103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5"/>
      <c r="W46" s="69"/>
      <c r="X46" s="69"/>
      <c r="Y46" s="69"/>
      <c r="Z46" s="69"/>
    </row>
    <row r="47" spans="1:26">
      <c r="A47" s="77"/>
      <c r="B47" s="77"/>
      <c r="C47" s="54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74"/>
      <c r="Q47" s="74"/>
      <c r="R47" s="74"/>
      <c r="S47" s="74"/>
      <c r="T47" s="74"/>
      <c r="U47" s="74"/>
      <c r="V47" s="74"/>
      <c r="W47" s="104"/>
      <c r="X47" s="104"/>
      <c r="Y47" s="104"/>
      <c r="Z47" s="104"/>
    </row>
    <row r="48" spans="1:26">
      <c r="A48" s="77"/>
      <c r="B48" s="77"/>
      <c r="C48" s="77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>
      <c r="A49" s="77"/>
      <c r="B49" s="77"/>
      <c r="C49" s="77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1:26">
      <c r="A50" s="77"/>
      <c r="B50" s="77"/>
      <c r="C50" s="77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</row>
    <row r="51" spans="1:26"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</sheetData>
  <sheetProtection selectLockedCells="1" selectUnlockedCells="1"/>
  <mergeCells count="14">
    <mergeCell ref="A8:K8"/>
    <mergeCell ref="A10:V10"/>
    <mergeCell ref="A12:V12"/>
    <mergeCell ref="A11:D11"/>
    <mergeCell ref="D47:O47"/>
    <mergeCell ref="D48:Z48"/>
    <mergeCell ref="D49:Z49"/>
    <mergeCell ref="A9:V9"/>
    <mergeCell ref="D50:Z50"/>
    <mergeCell ref="A2:V2"/>
    <mergeCell ref="A4:V4"/>
    <mergeCell ref="A5:V5"/>
    <mergeCell ref="A6:V6"/>
    <mergeCell ref="A7:V7"/>
  </mergeCells>
  <pageMargins left="0.25" right="0.25" top="0.75" bottom="0.75" header="0.51180555555555551" footer="0.51180555555555551"/>
  <pageSetup paperSize="9" scale="58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opLeftCell="A43" workbookViewId="0">
      <selection activeCell="A47" sqref="A47:IV51"/>
    </sheetView>
  </sheetViews>
  <sheetFormatPr defaultColWidth="7.28515625" defaultRowHeight="12.75"/>
  <cols>
    <col min="1" max="1" width="4" customWidth="1"/>
    <col min="2" max="2" width="7.28515625" customWidth="1"/>
    <col min="3" max="3" width="12.85546875" customWidth="1"/>
    <col min="4" max="4" width="17.140625" customWidth="1"/>
    <col min="5" max="6" width="6.28515625" style="31" customWidth="1"/>
    <col min="7" max="7" width="16.85546875" style="31" customWidth="1"/>
    <col min="8" max="11" width="5.5703125" customWidth="1"/>
    <col min="12" max="13" width="6.85546875" customWidth="1"/>
    <col min="14" max="14" width="6.42578125" customWidth="1"/>
    <col min="15" max="15" width="12.42578125" customWidth="1"/>
    <col min="16" max="16" width="7.42578125" customWidth="1"/>
    <col min="17" max="17" width="8" customWidth="1"/>
    <col min="18" max="18" width="12" customWidth="1"/>
  </cols>
  <sheetData>
    <row r="1" spans="1:26" ht="15" customHeight="1">
      <c r="A1" s="69"/>
      <c r="B1" s="69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2"/>
      <c r="S1" s="2"/>
      <c r="T1" s="2"/>
      <c r="U1" s="2"/>
    </row>
    <row r="2" spans="1:26" ht="15">
      <c r="A2" s="147" t="s">
        <v>239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1:26" ht="15" customHeight="1">
      <c r="A3" s="36"/>
      <c r="B3" s="36"/>
      <c r="C3" s="36"/>
      <c r="D3" s="36"/>
      <c r="E3" s="111"/>
      <c r="F3" s="111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6" ht="12.75" customHeight="1">
      <c r="A4" s="148" t="s">
        <v>126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77"/>
      <c r="X4" s="77"/>
      <c r="Y4" s="77"/>
      <c r="Z4" s="77"/>
    </row>
    <row r="5" spans="1:26" ht="15">
      <c r="A5" s="148" t="s">
        <v>127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77"/>
      <c r="X5" s="77"/>
      <c r="Y5" s="77"/>
      <c r="Z5" s="77"/>
    </row>
    <row r="6" spans="1:26" ht="15">
      <c r="A6" s="149" t="s">
        <v>237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77"/>
      <c r="X6" s="77"/>
      <c r="Y6" s="77"/>
      <c r="Z6" s="77"/>
    </row>
    <row r="7" spans="1:26" s="69" customFormat="1" ht="15" customHeight="1">
      <c r="A7" s="150" t="s">
        <v>228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27"/>
      <c r="X7" s="27"/>
      <c r="Y7" s="27"/>
    </row>
    <row r="8" spans="1:26" s="69" customFormat="1" ht="15" customHeight="1">
      <c r="A8" s="150" t="s">
        <v>229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58"/>
      <c r="M8" s="58"/>
      <c r="N8" s="58"/>
      <c r="O8" s="58"/>
      <c r="P8" s="58"/>
      <c r="Q8" s="58"/>
      <c r="R8" s="58"/>
      <c r="S8" s="2"/>
      <c r="T8" s="2"/>
      <c r="U8" s="2"/>
      <c r="V8" s="2"/>
      <c r="W8" s="2"/>
      <c r="X8" s="2"/>
      <c r="Y8" s="2"/>
    </row>
    <row r="9" spans="1:26" s="69" customFormat="1" ht="14.25" customHeight="1">
      <c r="A9" s="145" t="s">
        <v>230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28"/>
      <c r="X9" s="28"/>
      <c r="Y9" s="28"/>
    </row>
    <row r="10" spans="1:26" s="69" customFormat="1" ht="14.25">
      <c r="A10" s="145" t="s">
        <v>231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</row>
    <row r="11" spans="1:26" s="69" customFormat="1" ht="14.25">
      <c r="A11" s="145" t="s">
        <v>238</v>
      </c>
      <c r="B11" s="157"/>
      <c r="C11" s="157"/>
      <c r="D11" s="157"/>
      <c r="E11" s="112"/>
      <c r="F11" s="112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</row>
    <row r="12" spans="1:26" s="69" customFormat="1" ht="14.25">
      <c r="A12" s="145" t="s">
        <v>232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32"/>
      <c r="X12" s="32"/>
      <c r="Y12" s="32"/>
    </row>
    <row r="13" spans="1:26" ht="13.5" thickBot="1">
      <c r="A13" s="38"/>
      <c r="B13" s="38"/>
      <c r="C13" s="3"/>
      <c r="D13" s="38"/>
      <c r="E13" s="113"/>
      <c r="F13" s="113"/>
      <c r="G13" s="38"/>
      <c r="H13" s="38"/>
      <c r="I13" s="38"/>
      <c r="J13" s="38"/>
      <c r="K13" s="38"/>
      <c r="L13" s="38"/>
      <c r="M13" s="38"/>
      <c r="N13" s="38"/>
      <c r="O13" s="38"/>
    </row>
    <row r="14" spans="1:26" s="110" customFormat="1" ht="72.75" thickBot="1">
      <c r="A14" s="119" t="s">
        <v>0</v>
      </c>
      <c r="B14" s="120" t="s">
        <v>1</v>
      </c>
      <c r="C14" s="120" t="s">
        <v>3</v>
      </c>
      <c r="D14" s="119" t="s">
        <v>4</v>
      </c>
      <c r="E14" s="118" t="s">
        <v>100</v>
      </c>
      <c r="F14" s="118" t="s">
        <v>128</v>
      </c>
      <c r="G14" s="119" t="s">
        <v>5</v>
      </c>
      <c r="H14" s="121" t="s">
        <v>7</v>
      </c>
      <c r="I14" s="119" t="s">
        <v>8</v>
      </c>
      <c r="J14" s="119" t="s">
        <v>9</v>
      </c>
      <c r="K14" s="118" t="s">
        <v>10</v>
      </c>
      <c r="L14" s="119" t="s">
        <v>11</v>
      </c>
      <c r="M14" s="119" t="s">
        <v>12</v>
      </c>
      <c r="N14" s="119" t="s">
        <v>61</v>
      </c>
      <c r="O14" s="119" t="s">
        <v>14</v>
      </c>
    </row>
    <row r="15" spans="1:26" ht="26.25" customHeight="1">
      <c r="A15" s="39">
        <v>1</v>
      </c>
      <c r="B15" s="40" t="s">
        <v>67</v>
      </c>
      <c r="C15" s="41" t="s">
        <v>60</v>
      </c>
      <c r="D15" s="41" t="s">
        <v>129</v>
      </c>
      <c r="E15" s="114" t="s">
        <v>130</v>
      </c>
      <c r="F15" s="114">
        <v>7</v>
      </c>
      <c r="G15" s="41" t="s">
        <v>26</v>
      </c>
      <c r="H15" s="39">
        <v>5</v>
      </c>
      <c r="I15" s="39">
        <v>7</v>
      </c>
      <c r="J15" s="39">
        <v>3</v>
      </c>
      <c r="K15" s="42">
        <v>2</v>
      </c>
      <c r="L15" s="43">
        <v>17</v>
      </c>
      <c r="M15" s="43">
        <v>40</v>
      </c>
      <c r="N15" s="43">
        <f>L15*100/M15</f>
        <v>42.5</v>
      </c>
      <c r="O15" s="44" t="s">
        <v>22</v>
      </c>
    </row>
    <row r="16" spans="1:26" ht="39.75" customHeight="1">
      <c r="A16" s="9">
        <v>2</v>
      </c>
      <c r="B16" s="10" t="s">
        <v>79</v>
      </c>
      <c r="C16" s="11" t="s">
        <v>60</v>
      </c>
      <c r="D16" s="11" t="s">
        <v>129</v>
      </c>
      <c r="E16" s="115" t="s">
        <v>130</v>
      </c>
      <c r="F16" s="115">
        <v>7</v>
      </c>
      <c r="G16" s="11" t="s">
        <v>26</v>
      </c>
      <c r="H16" s="9">
        <v>5</v>
      </c>
      <c r="I16" s="9">
        <v>7</v>
      </c>
      <c r="J16" s="9">
        <v>3</v>
      </c>
      <c r="K16" s="12">
        <v>3</v>
      </c>
      <c r="L16" s="13">
        <v>18</v>
      </c>
      <c r="M16" s="13">
        <v>40</v>
      </c>
      <c r="N16" s="43">
        <f t="shared" ref="N16:N45" si="0">L16*100/M16</f>
        <v>45</v>
      </c>
      <c r="O16" s="14" t="s">
        <v>22</v>
      </c>
    </row>
    <row r="17" spans="1:15" ht="39" customHeight="1">
      <c r="A17" s="9">
        <v>3</v>
      </c>
      <c r="B17" s="10" t="s">
        <v>62</v>
      </c>
      <c r="C17" s="11" t="s">
        <v>60</v>
      </c>
      <c r="D17" s="11" t="s">
        <v>129</v>
      </c>
      <c r="E17" s="115" t="s">
        <v>131</v>
      </c>
      <c r="F17" s="115">
        <v>7</v>
      </c>
      <c r="G17" s="11" t="s">
        <v>132</v>
      </c>
      <c r="H17" s="9">
        <v>2</v>
      </c>
      <c r="I17" s="9">
        <v>7</v>
      </c>
      <c r="J17" s="9">
        <v>7</v>
      </c>
      <c r="K17" s="12">
        <v>5</v>
      </c>
      <c r="L17" s="13">
        <v>21</v>
      </c>
      <c r="M17" s="13">
        <v>40</v>
      </c>
      <c r="N17" s="43">
        <f t="shared" si="0"/>
        <v>52.5</v>
      </c>
      <c r="O17" s="14" t="s">
        <v>23</v>
      </c>
    </row>
    <row r="18" spans="1:15" ht="36" customHeight="1">
      <c r="A18" s="9">
        <v>4</v>
      </c>
      <c r="B18" s="10" t="s">
        <v>72</v>
      </c>
      <c r="C18" s="11" t="s">
        <v>60</v>
      </c>
      <c r="D18" s="11" t="s">
        <v>129</v>
      </c>
      <c r="E18" s="115" t="s">
        <v>131</v>
      </c>
      <c r="F18" s="115">
        <v>7</v>
      </c>
      <c r="G18" s="11" t="s">
        <v>132</v>
      </c>
      <c r="H18" s="9">
        <v>5</v>
      </c>
      <c r="I18" s="9">
        <v>10</v>
      </c>
      <c r="J18" s="9">
        <v>7</v>
      </c>
      <c r="K18" s="12">
        <v>3</v>
      </c>
      <c r="L18" s="13">
        <v>25</v>
      </c>
      <c r="M18" s="13">
        <v>40</v>
      </c>
      <c r="N18" s="43">
        <f t="shared" si="0"/>
        <v>62.5</v>
      </c>
      <c r="O18" s="14" t="s">
        <v>23</v>
      </c>
    </row>
    <row r="19" spans="1:15" ht="27.75" customHeight="1">
      <c r="A19" s="9">
        <v>5</v>
      </c>
      <c r="B19" s="10" t="s">
        <v>74</v>
      </c>
      <c r="C19" s="11" t="s">
        <v>60</v>
      </c>
      <c r="D19" s="11" t="s">
        <v>129</v>
      </c>
      <c r="E19" s="115" t="s">
        <v>133</v>
      </c>
      <c r="F19" s="115">
        <v>7</v>
      </c>
      <c r="G19" s="11" t="s">
        <v>26</v>
      </c>
      <c r="H19" s="9">
        <v>5</v>
      </c>
      <c r="I19" s="9">
        <v>7</v>
      </c>
      <c r="J19" s="9">
        <v>3</v>
      </c>
      <c r="K19" s="12">
        <v>3</v>
      </c>
      <c r="L19" s="13">
        <v>18</v>
      </c>
      <c r="M19" s="13">
        <v>40</v>
      </c>
      <c r="N19" s="43">
        <f t="shared" si="0"/>
        <v>45</v>
      </c>
      <c r="O19" s="14" t="s">
        <v>22</v>
      </c>
    </row>
    <row r="20" spans="1:15" ht="31.5" customHeight="1">
      <c r="A20" s="9">
        <v>6</v>
      </c>
      <c r="B20" s="10" t="s">
        <v>66</v>
      </c>
      <c r="C20" s="11" t="s">
        <v>60</v>
      </c>
      <c r="D20" s="11" t="s">
        <v>129</v>
      </c>
      <c r="E20" s="115" t="s">
        <v>133</v>
      </c>
      <c r="F20" s="115">
        <v>7</v>
      </c>
      <c r="G20" s="11" t="s">
        <v>26</v>
      </c>
      <c r="H20" s="9">
        <v>5</v>
      </c>
      <c r="I20" s="9">
        <v>7</v>
      </c>
      <c r="J20" s="9">
        <v>3</v>
      </c>
      <c r="K20" s="9">
        <v>3</v>
      </c>
      <c r="L20" s="13">
        <v>18</v>
      </c>
      <c r="M20" s="13">
        <v>40</v>
      </c>
      <c r="N20" s="43">
        <f t="shared" si="0"/>
        <v>45</v>
      </c>
      <c r="O20" s="14" t="s">
        <v>22</v>
      </c>
    </row>
    <row r="21" spans="1:15" ht="33.75" customHeight="1">
      <c r="A21" s="9">
        <v>7</v>
      </c>
      <c r="B21" s="10" t="s">
        <v>75</v>
      </c>
      <c r="C21" s="11" t="s">
        <v>60</v>
      </c>
      <c r="D21" s="11" t="s">
        <v>129</v>
      </c>
      <c r="E21" s="115" t="s">
        <v>133</v>
      </c>
      <c r="F21" s="115">
        <v>7</v>
      </c>
      <c r="G21" s="11" t="s">
        <v>26</v>
      </c>
      <c r="H21" s="9">
        <v>5</v>
      </c>
      <c r="I21" s="9">
        <v>14</v>
      </c>
      <c r="J21" s="9">
        <v>3</v>
      </c>
      <c r="K21" s="12">
        <v>3</v>
      </c>
      <c r="L21" s="13">
        <v>25</v>
      </c>
      <c r="M21" s="13">
        <v>40</v>
      </c>
      <c r="N21" s="43">
        <f t="shared" si="0"/>
        <v>62.5</v>
      </c>
      <c r="O21" s="14" t="s">
        <v>23</v>
      </c>
    </row>
    <row r="22" spans="1:15" ht="29.25" customHeight="1">
      <c r="A22" s="9">
        <v>8</v>
      </c>
      <c r="B22" s="10" t="s">
        <v>68</v>
      </c>
      <c r="C22" s="11" t="s">
        <v>60</v>
      </c>
      <c r="D22" s="11" t="s">
        <v>129</v>
      </c>
      <c r="E22" s="115" t="s">
        <v>133</v>
      </c>
      <c r="F22" s="115">
        <v>7</v>
      </c>
      <c r="G22" s="11" t="s">
        <v>26</v>
      </c>
      <c r="H22" s="9">
        <v>5</v>
      </c>
      <c r="I22" s="9">
        <v>14</v>
      </c>
      <c r="J22" s="9">
        <v>7</v>
      </c>
      <c r="K22" s="12">
        <v>3</v>
      </c>
      <c r="L22" s="13">
        <v>29</v>
      </c>
      <c r="M22" s="13">
        <v>40</v>
      </c>
      <c r="N22" s="43">
        <f t="shared" si="0"/>
        <v>72.5</v>
      </c>
      <c r="O22" s="14" t="s">
        <v>23</v>
      </c>
    </row>
    <row r="23" spans="1:15" ht="27" customHeight="1">
      <c r="A23" s="9">
        <v>9</v>
      </c>
      <c r="B23" s="10" t="s">
        <v>76</v>
      </c>
      <c r="C23" s="11" t="s">
        <v>60</v>
      </c>
      <c r="D23" s="11" t="s">
        <v>129</v>
      </c>
      <c r="E23" s="115" t="s">
        <v>133</v>
      </c>
      <c r="F23" s="115">
        <v>7</v>
      </c>
      <c r="G23" s="11" t="s">
        <v>26</v>
      </c>
      <c r="H23" s="9">
        <v>4</v>
      </c>
      <c r="I23" s="9">
        <v>14</v>
      </c>
      <c r="J23" s="9">
        <v>7</v>
      </c>
      <c r="K23" s="12">
        <v>3</v>
      </c>
      <c r="L23" s="13">
        <v>28</v>
      </c>
      <c r="M23" s="13">
        <v>40</v>
      </c>
      <c r="N23" s="43">
        <f t="shared" si="0"/>
        <v>70</v>
      </c>
      <c r="O23" s="14" t="s">
        <v>23</v>
      </c>
    </row>
    <row r="24" spans="1:15" ht="32.25" customHeight="1">
      <c r="A24" s="9">
        <v>10</v>
      </c>
      <c r="B24" s="10" t="s">
        <v>78</v>
      </c>
      <c r="C24" s="11" t="s">
        <v>60</v>
      </c>
      <c r="D24" s="11" t="s">
        <v>129</v>
      </c>
      <c r="E24" s="115" t="s">
        <v>133</v>
      </c>
      <c r="F24" s="115">
        <v>7</v>
      </c>
      <c r="G24" s="11" t="s">
        <v>26</v>
      </c>
      <c r="H24" s="9">
        <v>5</v>
      </c>
      <c r="I24" s="9">
        <v>7</v>
      </c>
      <c r="J24" s="9">
        <v>7</v>
      </c>
      <c r="K24" s="12">
        <v>3</v>
      </c>
      <c r="L24" s="13">
        <v>22</v>
      </c>
      <c r="M24" s="13">
        <v>40</v>
      </c>
      <c r="N24" s="43">
        <f t="shared" si="0"/>
        <v>55</v>
      </c>
      <c r="O24" s="14" t="s">
        <v>23</v>
      </c>
    </row>
    <row r="25" spans="1:15" ht="27" customHeight="1">
      <c r="A25" s="9">
        <v>11</v>
      </c>
      <c r="B25" s="10" t="s">
        <v>69</v>
      </c>
      <c r="C25" s="11" t="s">
        <v>60</v>
      </c>
      <c r="D25" s="11" t="s">
        <v>129</v>
      </c>
      <c r="E25" s="115" t="s">
        <v>133</v>
      </c>
      <c r="F25" s="115">
        <v>7</v>
      </c>
      <c r="G25" s="11" t="s">
        <v>26</v>
      </c>
      <c r="H25" s="9">
        <v>5</v>
      </c>
      <c r="I25" s="9">
        <v>7</v>
      </c>
      <c r="J25" s="9">
        <v>7</v>
      </c>
      <c r="K25" s="12">
        <v>3</v>
      </c>
      <c r="L25" s="13">
        <v>22</v>
      </c>
      <c r="M25" s="13">
        <v>40</v>
      </c>
      <c r="N25" s="43">
        <f t="shared" si="0"/>
        <v>55</v>
      </c>
      <c r="O25" s="14" t="s">
        <v>23</v>
      </c>
    </row>
    <row r="26" spans="1:15" ht="35.25" customHeight="1">
      <c r="A26" s="9">
        <v>12</v>
      </c>
      <c r="B26" s="10" t="s">
        <v>73</v>
      </c>
      <c r="C26" s="11" t="s">
        <v>60</v>
      </c>
      <c r="D26" s="11" t="s">
        <v>129</v>
      </c>
      <c r="E26" s="115" t="s">
        <v>133</v>
      </c>
      <c r="F26" s="115">
        <v>7</v>
      </c>
      <c r="G26" s="11" t="s">
        <v>26</v>
      </c>
      <c r="H26" s="9">
        <v>1</v>
      </c>
      <c r="I26" s="9">
        <v>7</v>
      </c>
      <c r="J26" s="9">
        <v>7</v>
      </c>
      <c r="K26" s="12">
        <v>3</v>
      </c>
      <c r="L26" s="13">
        <v>18</v>
      </c>
      <c r="M26" s="13">
        <v>40</v>
      </c>
      <c r="N26" s="43">
        <f t="shared" si="0"/>
        <v>45</v>
      </c>
      <c r="O26" s="14" t="s">
        <v>22</v>
      </c>
    </row>
    <row r="27" spans="1:15" ht="31.5" customHeight="1">
      <c r="A27" s="9">
        <v>13</v>
      </c>
      <c r="B27" s="10" t="s">
        <v>70</v>
      </c>
      <c r="C27" s="11" t="s">
        <v>60</v>
      </c>
      <c r="D27" s="11" t="s">
        <v>129</v>
      </c>
      <c r="E27" s="115" t="s">
        <v>133</v>
      </c>
      <c r="F27" s="115">
        <v>7</v>
      </c>
      <c r="G27" s="11" t="s">
        <v>26</v>
      </c>
      <c r="H27" s="9">
        <v>4</v>
      </c>
      <c r="I27" s="9">
        <v>7</v>
      </c>
      <c r="J27" s="9">
        <v>7</v>
      </c>
      <c r="K27" s="12">
        <v>3</v>
      </c>
      <c r="L27" s="13">
        <v>21</v>
      </c>
      <c r="M27" s="13">
        <v>40</v>
      </c>
      <c r="N27" s="43">
        <f t="shared" si="0"/>
        <v>52.5</v>
      </c>
      <c r="O27" s="14" t="s">
        <v>23</v>
      </c>
    </row>
    <row r="28" spans="1:15" ht="33" customHeight="1">
      <c r="A28" s="9">
        <v>14</v>
      </c>
      <c r="B28" s="10" t="s">
        <v>64</v>
      </c>
      <c r="C28" s="11" t="s">
        <v>60</v>
      </c>
      <c r="D28" s="11" t="s">
        <v>129</v>
      </c>
      <c r="E28" s="115" t="s">
        <v>133</v>
      </c>
      <c r="F28" s="115">
        <v>7</v>
      </c>
      <c r="G28" s="11" t="s">
        <v>26</v>
      </c>
      <c r="H28" s="9">
        <v>3</v>
      </c>
      <c r="I28" s="9">
        <v>14</v>
      </c>
      <c r="J28" s="9">
        <v>7</v>
      </c>
      <c r="K28" s="12">
        <v>3</v>
      </c>
      <c r="L28" s="13">
        <v>27</v>
      </c>
      <c r="M28" s="13">
        <v>40</v>
      </c>
      <c r="N28" s="43">
        <f t="shared" si="0"/>
        <v>67.5</v>
      </c>
      <c r="O28" s="14" t="s">
        <v>23</v>
      </c>
    </row>
    <row r="29" spans="1:15" ht="30.75" customHeight="1">
      <c r="A29" s="11">
        <v>15</v>
      </c>
      <c r="B29" s="10" t="s">
        <v>77</v>
      </c>
      <c r="C29" s="11" t="s">
        <v>60</v>
      </c>
      <c r="D29" s="11" t="s">
        <v>129</v>
      </c>
      <c r="E29" s="115" t="s">
        <v>131</v>
      </c>
      <c r="F29" s="115">
        <v>7</v>
      </c>
      <c r="G29" s="11" t="s">
        <v>132</v>
      </c>
      <c r="H29" s="9">
        <v>5</v>
      </c>
      <c r="I29" s="9">
        <v>0</v>
      </c>
      <c r="J29" s="9">
        <v>3</v>
      </c>
      <c r="K29" s="12">
        <v>2</v>
      </c>
      <c r="L29" s="13">
        <v>10</v>
      </c>
      <c r="M29" s="13">
        <v>40</v>
      </c>
      <c r="N29" s="43">
        <f t="shared" si="0"/>
        <v>25</v>
      </c>
      <c r="O29" s="14" t="s">
        <v>22</v>
      </c>
    </row>
    <row r="30" spans="1:15" ht="24" customHeight="1">
      <c r="A30" s="11">
        <v>16</v>
      </c>
      <c r="B30" s="10" t="s">
        <v>71</v>
      </c>
      <c r="C30" s="11" t="s">
        <v>60</v>
      </c>
      <c r="D30" s="11" t="s">
        <v>129</v>
      </c>
      <c r="E30" s="115" t="s">
        <v>131</v>
      </c>
      <c r="F30" s="115">
        <v>7</v>
      </c>
      <c r="G30" s="11" t="s">
        <v>132</v>
      </c>
      <c r="H30" s="9">
        <v>5</v>
      </c>
      <c r="I30" s="9">
        <v>0</v>
      </c>
      <c r="J30" s="9">
        <v>3</v>
      </c>
      <c r="K30" s="12">
        <v>3</v>
      </c>
      <c r="L30" s="13">
        <v>11</v>
      </c>
      <c r="M30" s="13">
        <v>40</v>
      </c>
      <c r="N30" s="43">
        <f t="shared" si="0"/>
        <v>27.5</v>
      </c>
      <c r="O30" s="14" t="s">
        <v>22</v>
      </c>
    </row>
    <row r="31" spans="1:15" ht="26.25" customHeight="1">
      <c r="A31" s="11">
        <v>17</v>
      </c>
      <c r="B31" s="10" t="s">
        <v>134</v>
      </c>
      <c r="C31" s="11" t="s">
        <v>60</v>
      </c>
      <c r="D31" s="11" t="s">
        <v>129</v>
      </c>
      <c r="E31" s="115" t="s">
        <v>131</v>
      </c>
      <c r="F31" s="115">
        <v>7</v>
      </c>
      <c r="G31" s="11" t="s">
        <v>132</v>
      </c>
      <c r="H31" s="9">
        <v>5</v>
      </c>
      <c r="I31" s="9">
        <v>14</v>
      </c>
      <c r="J31" s="9">
        <v>7</v>
      </c>
      <c r="K31" s="12">
        <v>3</v>
      </c>
      <c r="L31" s="13">
        <v>29</v>
      </c>
      <c r="M31" s="13">
        <v>40</v>
      </c>
      <c r="N31" s="43">
        <f t="shared" si="0"/>
        <v>72.5</v>
      </c>
      <c r="O31" s="14" t="s">
        <v>23</v>
      </c>
    </row>
    <row r="32" spans="1:15" ht="24.75" customHeight="1">
      <c r="A32" s="11">
        <v>18</v>
      </c>
      <c r="B32" s="10" t="s">
        <v>135</v>
      </c>
      <c r="C32" s="11" t="s">
        <v>60</v>
      </c>
      <c r="D32" s="11" t="s">
        <v>129</v>
      </c>
      <c r="E32" s="115" t="s">
        <v>131</v>
      </c>
      <c r="F32" s="115">
        <v>7</v>
      </c>
      <c r="G32" s="11" t="s">
        <v>132</v>
      </c>
      <c r="H32" s="9">
        <v>3</v>
      </c>
      <c r="I32" s="9">
        <v>7</v>
      </c>
      <c r="J32" s="9">
        <v>3</v>
      </c>
      <c r="K32" s="12">
        <v>3</v>
      </c>
      <c r="L32" s="13">
        <v>16</v>
      </c>
      <c r="M32" s="13">
        <v>40</v>
      </c>
      <c r="N32" s="43">
        <f t="shared" si="0"/>
        <v>40</v>
      </c>
      <c r="O32" s="14" t="s">
        <v>22</v>
      </c>
    </row>
    <row r="33" spans="1:15" ht="42.75" customHeight="1">
      <c r="A33" s="11">
        <v>19</v>
      </c>
      <c r="B33" s="10" t="s">
        <v>136</v>
      </c>
      <c r="C33" s="11" t="s">
        <v>60</v>
      </c>
      <c r="D33" s="11" t="s">
        <v>129</v>
      </c>
      <c r="E33" s="115" t="s">
        <v>131</v>
      </c>
      <c r="F33" s="115">
        <v>7</v>
      </c>
      <c r="G33" s="11" t="s">
        <v>132</v>
      </c>
      <c r="H33" s="9">
        <v>3</v>
      </c>
      <c r="I33" s="9">
        <v>7</v>
      </c>
      <c r="J33" s="9">
        <v>7</v>
      </c>
      <c r="K33" s="12">
        <v>3</v>
      </c>
      <c r="L33" s="13">
        <v>20</v>
      </c>
      <c r="M33" s="13">
        <v>40</v>
      </c>
      <c r="N33" s="43">
        <f t="shared" si="0"/>
        <v>50</v>
      </c>
      <c r="O33" s="14" t="s">
        <v>23</v>
      </c>
    </row>
    <row r="34" spans="1:15" ht="30.75" customHeight="1">
      <c r="A34" s="11">
        <v>20</v>
      </c>
      <c r="B34" s="10" t="s">
        <v>137</v>
      </c>
      <c r="C34" s="11" t="s">
        <v>60</v>
      </c>
      <c r="D34" s="11" t="s">
        <v>129</v>
      </c>
      <c r="E34" s="115" t="s">
        <v>65</v>
      </c>
      <c r="F34" s="115">
        <v>7</v>
      </c>
      <c r="G34" s="11" t="s">
        <v>132</v>
      </c>
      <c r="H34" s="9">
        <v>5</v>
      </c>
      <c r="I34" s="9">
        <v>7</v>
      </c>
      <c r="J34" s="9">
        <v>7</v>
      </c>
      <c r="K34" s="12">
        <v>5</v>
      </c>
      <c r="L34" s="13">
        <v>27</v>
      </c>
      <c r="M34" s="13">
        <v>40</v>
      </c>
      <c r="N34" s="43">
        <f t="shared" si="0"/>
        <v>67.5</v>
      </c>
      <c r="O34" s="14" t="s">
        <v>23</v>
      </c>
    </row>
    <row r="35" spans="1:15" ht="34.5" customHeight="1">
      <c r="A35" s="11">
        <v>21</v>
      </c>
      <c r="B35" s="10" t="s">
        <v>138</v>
      </c>
      <c r="C35" s="11" t="s">
        <v>60</v>
      </c>
      <c r="D35" s="11" t="s">
        <v>129</v>
      </c>
      <c r="E35" s="115" t="s">
        <v>63</v>
      </c>
      <c r="F35" s="115">
        <v>7</v>
      </c>
      <c r="G35" s="11" t="s">
        <v>132</v>
      </c>
      <c r="H35" s="9">
        <v>2</v>
      </c>
      <c r="I35" s="9">
        <v>7</v>
      </c>
      <c r="J35" s="9">
        <v>3</v>
      </c>
      <c r="K35" s="12">
        <v>2</v>
      </c>
      <c r="L35" s="13">
        <v>14</v>
      </c>
      <c r="M35" s="13">
        <v>40</v>
      </c>
      <c r="N35" s="43">
        <f t="shared" si="0"/>
        <v>35</v>
      </c>
      <c r="O35" s="14" t="s">
        <v>22</v>
      </c>
    </row>
    <row r="36" spans="1:15" ht="30" customHeight="1">
      <c r="A36" s="11">
        <v>22</v>
      </c>
      <c r="B36" s="10" t="s">
        <v>139</v>
      </c>
      <c r="C36" s="11" t="s">
        <v>60</v>
      </c>
      <c r="D36" s="11" t="s">
        <v>129</v>
      </c>
      <c r="E36" s="115" t="s">
        <v>65</v>
      </c>
      <c r="F36" s="115">
        <v>7</v>
      </c>
      <c r="G36" s="11" t="s">
        <v>132</v>
      </c>
      <c r="H36" s="9">
        <v>3</v>
      </c>
      <c r="I36" s="9">
        <v>7</v>
      </c>
      <c r="J36" s="9">
        <v>3</v>
      </c>
      <c r="K36" s="12">
        <v>2</v>
      </c>
      <c r="L36" s="13">
        <v>15</v>
      </c>
      <c r="M36" s="13">
        <v>40</v>
      </c>
      <c r="N36" s="43">
        <f t="shared" si="0"/>
        <v>37.5</v>
      </c>
      <c r="O36" s="14" t="s">
        <v>22</v>
      </c>
    </row>
    <row r="37" spans="1:15" ht="26.25" customHeight="1">
      <c r="A37" s="11">
        <v>23</v>
      </c>
      <c r="B37" s="10" t="s">
        <v>140</v>
      </c>
      <c r="C37" s="11" t="s">
        <v>60</v>
      </c>
      <c r="D37" s="11" t="s">
        <v>129</v>
      </c>
      <c r="E37" s="115" t="s">
        <v>65</v>
      </c>
      <c r="F37" s="115">
        <v>7</v>
      </c>
      <c r="G37" s="11" t="s">
        <v>132</v>
      </c>
      <c r="H37" s="9">
        <v>5</v>
      </c>
      <c r="I37" s="9">
        <v>14</v>
      </c>
      <c r="J37" s="9">
        <v>7</v>
      </c>
      <c r="K37" s="12">
        <v>2</v>
      </c>
      <c r="L37" s="13">
        <v>28</v>
      </c>
      <c r="M37" s="13">
        <v>40</v>
      </c>
      <c r="N37" s="43">
        <f t="shared" si="0"/>
        <v>70</v>
      </c>
      <c r="O37" s="14" t="s">
        <v>23</v>
      </c>
    </row>
    <row r="38" spans="1:15" ht="41.25" customHeight="1">
      <c r="A38" s="11">
        <v>24</v>
      </c>
      <c r="B38" s="10" t="s">
        <v>141</v>
      </c>
      <c r="C38" s="11" t="s">
        <v>60</v>
      </c>
      <c r="D38" s="11" t="s">
        <v>129</v>
      </c>
      <c r="E38" s="115" t="s">
        <v>130</v>
      </c>
      <c r="F38" s="115">
        <v>7</v>
      </c>
      <c r="G38" s="11" t="s">
        <v>26</v>
      </c>
      <c r="H38" s="9">
        <v>3</v>
      </c>
      <c r="I38" s="9">
        <v>0</v>
      </c>
      <c r="J38" s="9">
        <v>0</v>
      </c>
      <c r="K38" s="12">
        <v>0</v>
      </c>
      <c r="L38" s="13">
        <v>3</v>
      </c>
      <c r="M38" s="13">
        <v>40</v>
      </c>
      <c r="N38" s="43">
        <f t="shared" si="0"/>
        <v>7.5</v>
      </c>
      <c r="O38" s="14" t="s">
        <v>22</v>
      </c>
    </row>
    <row r="39" spans="1:15" ht="28.5" customHeight="1">
      <c r="A39" s="11">
        <v>25</v>
      </c>
      <c r="B39" s="10" t="s">
        <v>142</v>
      </c>
      <c r="C39" s="11" t="s">
        <v>60</v>
      </c>
      <c r="D39" s="11" t="s">
        <v>129</v>
      </c>
      <c r="E39" s="115" t="s">
        <v>130</v>
      </c>
      <c r="F39" s="115">
        <v>7</v>
      </c>
      <c r="G39" s="11" t="s">
        <v>26</v>
      </c>
      <c r="H39" s="9">
        <v>0</v>
      </c>
      <c r="I39" s="9">
        <v>7</v>
      </c>
      <c r="J39" s="9">
        <v>7</v>
      </c>
      <c r="K39" s="12">
        <v>2</v>
      </c>
      <c r="L39" s="13">
        <v>16</v>
      </c>
      <c r="M39" s="13">
        <v>40</v>
      </c>
      <c r="N39" s="43">
        <f t="shared" si="0"/>
        <v>40</v>
      </c>
      <c r="O39" s="14" t="s">
        <v>22</v>
      </c>
    </row>
    <row r="40" spans="1:15" ht="29.25" customHeight="1">
      <c r="A40" s="11">
        <v>26</v>
      </c>
      <c r="B40" s="10" t="s">
        <v>143</v>
      </c>
      <c r="C40" s="11" t="s">
        <v>60</v>
      </c>
      <c r="D40" s="11" t="s">
        <v>129</v>
      </c>
      <c r="E40" s="115" t="s">
        <v>130</v>
      </c>
      <c r="F40" s="115">
        <v>7</v>
      </c>
      <c r="G40" s="11" t="s">
        <v>26</v>
      </c>
      <c r="H40" s="9">
        <v>5</v>
      </c>
      <c r="I40" s="9">
        <v>7</v>
      </c>
      <c r="J40" s="9">
        <v>3</v>
      </c>
      <c r="K40" s="12">
        <v>3</v>
      </c>
      <c r="L40" s="13">
        <v>18</v>
      </c>
      <c r="M40" s="13">
        <v>40</v>
      </c>
      <c r="N40" s="43">
        <f t="shared" si="0"/>
        <v>45</v>
      </c>
      <c r="O40" s="14" t="s">
        <v>22</v>
      </c>
    </row>
    <row r="41" spans="1:15" ht="27" customHeight="1">
      <c r="A41" s="11">
        <v>27</v>
      </c>
      <c r="B41" s="10" t="s">
        <v>144</v>
      </c>
      <c r="C41" s="11" t="s">
        <v>60</v>
      </c>
      <c r="D41" s="11" t="s">
        <v>129</v>
      </c>
      <c r="E41" s="115" t="s">
        <v>130</v>
      </c>
      <c r="F41" s="115">
        <v>7</v>
      </c>
      <c r="G41" s="11" t="s">
        <v>26</v>
      </c>
      <c r="H41" s="9">
        <v>5</v>
      </c>
      <c r="I41" s="9">
        <v>7</v>
      </c>
      <c r="J41" s="9">
        <v>3</v>
      </c>
      <c r="K41" s="12">
        <v>2</v>
      </c>
      <c r="L41" s="13">
        <v>17</v>
      </c>
      <c r="M41" s="13">
        <v>40</v>
      </c>
      <c r="N41" s="43">
        <f t="shared" si="0"/>
        <v>42.5</v>
      </c>
      <c r="O41" s="14" t="s">
        <v>22</v>
      </c>
    </row>
    <row r="42" spans="1:15" ht="27.75" customHeight="1">
      <c r="A42" s="11">
        <v>28</v>
      </c>
      <c r="B42" s="10" t="s">
        <v>145</v>
      </c>
      <c r="C42" s="11" t="s">
        <v>60</v>
      </c>
      <c r="D42" s="11" t="s">
        <v>129</v>
      </c>
      <c r="E42" s="115" t="s">
        <v>130</v>
      </c>
      <c r="F42" s="115">
        <v>7</v>
      </c>
      <c r="G42" s="11" t="s">
        <v>26</v>
      </c>
      <c r="H42" s="9">
        <v>2</v>
      </c>
      <c r="I42" s="9">
        <v>7</v>
      </c>
      <c r="J42" s="9">
        <v>7</v>
      </c>
      <c r="K42" s="12">
        <v>3</v>
      </c>
      <c r="L42" s="13">
        <v>19</v>
      </c>
      <c r="M42" s="13">
        <v>40</v>
      </c>
      <c r="N42" s="43">
        <f t="shared" si="0"/>
        <v>47.5</v>
      </c>
      <c r="O42" s="14" t="s">
        <v>22</v>
      </c>
    </row>
    <row r="43" spans="1:15" ht="29.25" customHeight="1">
      <c r="A43" s="11">
        <v>29</v>
      </c>
      <c r="B43" s="10" t="s">
        <v>146</v>
      </c>
      <c r="C43" s="11" t="s">
        <v>60</v>
      </c>
      <c r="D43" s="11" t="s">
        <v>129</v>
      </c>
      <c r="E43" s="115" t="s">
        <v>130</v>
      </c>
      <c r="F43" s="115">
        <v>7</v>
      </c>
      <c r="G43" s="11" t="s">
        <v>26</v>
      </c>
      <c r="H43" s="9">
        <v>5</v>
      </c>
      <c r="I43" s="9">
        <v>7</v>
      </c>
      <c r="J43" s="9">
        <v>7</v>
      </c>
      <c r="K43" s="12">
        <v>3</v>
      </c>
      <c r="L43" s="13">
        <v>22</v>
      </c>
      <c r="M43" s="13">
        <v>40</v>
      </c>
      <c r="N43" s="43">
        <f t="shared" si="0"/>
        <v>55</v>
      </c>
      <c r="O43" s="14" t="s">
        <v>23</v>
      </c>
    </row>
    <row r="44" spans="1:15" ht="43.5" customHeight="1">
      <c r="A44" s="11">
        <v>30</v>
      </c>
      <c r="B44" s="10" t="s">
        <v>147</v>
      </c>
      <c r="C44" s="11" t="s">
        <v>60</v>
      </c>
      <c r="D44" s="11" t="s">
        <v>129</v>
      </c>
      <c r="E44" s="115" t="s">
        <v>130</v>
      </c>
      <c r="F44" s="115">
        <v>7</v>
      </c>
      <c r="G44" s="11" t="s">
        <v>26</v>
      </c>
      <c r="H44" s="9">
        <v>5</v>
      </c>
      <c r="I44" s="9">
        <v>7</v>
      </c>
      <c r="J44" s="9">
        <v>10</v>
      </c>
      <c r="K44" s="12">
        <v>2</v>
      </c>
      <c r="L44" s="13">
        <v>24</v>
      </c>
      <c r="M44" s="13">
        <v>40</v>
      </c>
      <c r="N44" s="43">
        <f t="shared" si="0"/>
        <v>60</v>
      </c>
      <c r="O44" s="14" t="s">
        <v>23</v>
      </c>
    </row>
    <row r="45" spans="1:15" ht="42.75" customHeight="1">
      <c r="A45" s="11">
        <v>31</v>
      </c>
      <c r="B45" s="10" t="s">
        <v>148</v>
      </c>
      <c r="C45" s="11" t="s">
        <v>60</v>
      </c>
      <c r="D45" s="11" t="s">
        <v>129</v>
      </c>
      <c r="E45" s="115" t="s">
        <v>130</v>
      </c>
      <c r="F45" s="115">
        <v>7</v>
      </c>
      <c r="G45" s="11" t="s">
        <v>26</v>
      </c>
      <c r="H45" s="9">
        <v>5</v>
      </c>
      <c r="I45" s="9">
        <v>7</v>
      </c>
      <c r="J45" s="9">
        <v>3</v>
      </c>
      <c r="K45" s="12">
        <v>2</v>
      </c>
      <c r="L45" s="13">
        <v>17</v>
      </c>
      <c r="M45" s="13">
        <v>40</v>
      </c>
      <c r="N45" s="43">
        <f t="shared" si="0"/>
        <v>42.5</v>
      </c>
      <c r="O45" s="14" t="s">
        <v>22</v>
      </c>
    </row>
    <row r="46" spans="1:15">
      <c r="A46" s="47"/>
      <c r="B46" s="48"/>
      <c r="C46" s="47"/>
      <c r="D46" s="47"/>
      <c r="E46" s="116"/>
      <c r="F46" s="116"/>
      <c r="G46" s="47"/>
      <c r="H46" s="49"/>
      <c r="I46" s="49"/>
      <c r="J46" s="49"/>
      <c r="K46" s="50"/>
      <c r="L46" s="50"/>
      <c r="M46" s="50"/>
      <c r="N46" s="50"/>
      <c r="O46" s="49"/>
    </row>
    <row r="47" spans="1:15" ht="24" customHeight="1">
      <c r="A47" s="47"/>
      <c r="B47" s="52"/>
      <c r="C47" s="47"/>
      <c r="D47" s="47"/>
      <c r="E47" s="116"/>
      <c r="F47" s="116"/>
      <c r="G47" s="47"/>
      <c r="H47" s="49"/>
      <c r="I47" s="49"/>
      <c r="J47" s="49"/>
      <c r="K47" s="50"/>
      <c r="L47" s="50"/>
      <c r="M47" s="50"/>
      <c r="N47" s="50"/>
      <c r="O47" s="49"/>
    </row>
    <row r="48" spans="1:15">
      <c r="B48" s="53"/>
      <c r="C48" s="54"/>
      <c r="D48" s="38"/>
      <c r="E48" s="113"/>
      <c r="F48" s="113"/>
      <c r="G48" s="38"/>
      <c r="H48" s="38"/>
      <c r="I48" s="38"/>
      <c r="J48" s="38"/>
      <c r="K48" s="38"/>
      <c r="L48" s="38"/>
      <c r="M48" s="38"/>
      <c r="N48" s="38"/>
      <c r="O48" s="38"/>
    </row>
    <row r="49" spans="2:15" ht="20.25" customHeight="1">
      <c r="B49" s="55"/>
      <c r="C49" s="57"/>
      <c r="D49" s="55"/>
      <c r="E49" s="117"/>
      <c r="F49" s="117"/>
      <c r="G49" s="47"/>
      <c r="H49" s="55"/>
      <c r="I49" s="55"/>
      <c r="J49" s="55"/>
      <c r="K49" s="55"/>
      <c r="L49" s="55"/>
      <c r="M49" s="55"/>
      <c r="N49" s="55"/>
      <c r="O49" s="55"/>
    </row>
    <row r="50" spans="2:15" ht="15.75" customHeight="1">
      <c r="B50" s="55"/>
      <c r="C50" s="57"/>
      <c r="D50" s="55"/>
      <c r="E50" s="117"/>
      <c r="F50" s="117"/>
      <c r="G50" s="47"/>
      <c r="H50" s="55"/>
      <c r="I50" s="55"/>
      <c r="J50" s="55"/>
      <c r="K50" s="55"/>
      <c r="L50" s="55"/>
      <c r="M50" s="55"/>
      <c r="N50" s="55"/>
      <c r="O50" s="55"/>
    </row>
    <row r="51" spans="2:15" ht="15" customHeight="1">
      <c r="B51" s="55"/>
      <c r="C51" s="57"/>
      <c r="D51" s="55"/>
      <c r="E51" s="117"/>
      <c r="F51" s="117"/>
      <c r="G51" s="47"/>
      <c r="H51" s="55"/>
      <c r="I51" s="55"/>
      <c r="J51" s="55"/>
      <c r="K51" s="55"/>
      <c r="L51" s="55"/>
      <c r="M51" s="55"/>
      <c r="N51" s="55"/>
      <c r="O51" s="55"/>
    </row>
    <row r="52" spans="2:15">
      <c r="C52" s="69"/>
    </row>
  </sheetData>
  <sheetProtection selectLockedCells="1" selectUnlockedCells="1"/>
  <mergeCells count="11">
    <mergeCell ref="A9:V9"/>
    <mergeCell ref="A10:V10"/>
    <mergeCell ref="A11:D11"/>
    <mergeCell ref="A12:V12"/>
    <mergeCell ref="A8:K8"/>
    <mergeCell ref="C1:Q1"/>
    <mergeCell ref="A2:V2"/>
    <mergeCell ref="A4:V4"/>
    <mergeCell ref="A5:V5"/>
    <mergeCell ref="A6:V6"/>
    <mergeCell ref="A7:V7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41"/>
  <sheetViews>
    <sheetView topLeftCell="A23" zoomScale="90" zoomScaleNormal="90" workbookViewId="0">
      <selection activeCell="A33" sqref="A33:IV38"/>
    </sheetView>
  </sheetViews>
  <sheetFormatPr defaultColWidth="7.28515625" defaultRowHeight="12.75"/>
  <cols>
    <col min="1" max="1" width="5" customWidth="1"/>
    <col min="2" max="2" width="7.7109375" customWidth="1"/>
    <col min="3" max="3" width="15" customWidth="1"/>
    <col min="4" max="4" width="19.5703125" customWidth="1"/>
    <col min="5" max="5" width="11" style="31" customWidth="1"/>
    <col min="6" max="6" width="11.5703125" style="31" customWidth="1"/>
    <col min="7" max="7" width="20.7109375" customWidth="1"/>
    <col min="8" max="11" width="8.28515625" customWidth="1"/>
    <col min="12" max="12" width="8.28515625" style="128" customWidth="1"/>
    <col min="13" max="13" width="14.140625" customWidth="1"/>
    <col min="14" max="15" width="5.5703125" customWidth="1"/>
    <col min="16" max="16" width="12" customWidth="1"/>
  </cols>
  <sheetData>
    <row r="3" spans="1:16" s="132" customFormat="1" ht="15.75">
      <c r="A3" s="161" t="s">
        <v>249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31"/>
      <c r="O3" s="131"/>
      <c r="P3" s="131"/>
    </row>
    <row r="4" spans="1:16" s="132" customFormat="1" ht="15.75">
      <c r="A4" s="130"/>
      <c r="B4" s="130"/>
      <c r="C4" s="130"/>
      <c r="D4" s="130"/>
      <c r="E4" s="133"/>
      <c r="F4" s="133"/>
      <c r="G4" s="130"/>
      <c r="H4" s="130"/>
      <c r="I4" s="130"/>
      <c r="J4" s="130"/>
      <c r="K4" s="130"/>
      <c r="L4" s="134"/>
      <c r="M4" s="130"/>
      <c r="N4" s="135"/>
      <c r="O4" s="136"/>
      <c r="P4" s="137"/>
    </row>
    <row r="5" spans="1:16" s="132" customFormat="1" ht="15.75">
      <c r="A5" s="162" t="s">
        <v>250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16" s="132" customFormat="1" ht="15.75">
      <c r="A6" s="162" t="s">
        <v>251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</row>
    <row r="7" spans="1:16" s="132" customFormat="1" ht="15.75">
      <c r="A7" s="163" t="s">
        <v>252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</row>
    <row r="8" spans="1:16" s="132" customFormat="1" ht="15.75">
      <c r="A8" s="164" t="s">
        <v>253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</row>
    <row r="9" spans="1:16" s="132" customFormat="1" ht="15.75">
      <c r="A9" s="164" t="s">
        <v>149</v>
      </c>
      <c r="B9" s="164"/>
      <c r="C9" s="164"/>
      <c r="D9" s="164"/>
      <c r="E9" s="164"/>
      <c r="F9" s="164"/>
      <c r="G9" s="164"/>
      <c r="H9" s="164"/>
      <c r="I9" s="164"/>
      <c r="J9" s="138"/>
      <c r="K9" s="138"/>
      <c r="L9" s="139"/>
      <c r="M9" s="138"/>
    </row>
    <row r="10" spans="1:16" s="132" customFormat="1" ht="15">
      <c r="A10" s="158" t="s">
        <v>150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</row>
    <row r="11" spans="1:16" ht="15" thickBo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</row>
    <row r="12" spans="1:16" s="144" customFormat="1" ht="48.75" thickBot="1">
      <c r="A12" s="140" t="s">
        <v>0</v>
      </c>
      <c r="B12" s="141" t="s">
        <v>1</v>
      </c>
      <c r="C12" s="141" t="s">
        <v>3</v>
      </c>
      <c r="D12" s="140" t="s">
        <v>4</v>
      </c>
      <c r="E12" s="118" t="s">
        <v>100</v>
      </c>
      <c r="F12" s="118" t="s">
        <v>128</v>
      </c>
      <c r="G12" s="140" t="s">
        <v>5</v>
      </c>
      <c r="H12" s="142" t="s">
        <v>7</v>
      </c>
      <c r="I12" s="140" t="s">
        <v>8</v>
      </c>
      <c r="J12" s="140" t="s">
        <v>11</v>
      </c>
      <c r="K12" s="140" t="s">
        <v>12</v>
      </c>
      <c r="L12" s="143" t="s">
        <v>61</v>
      </c>
      <c r="M12" s="140" t="s">
        <v>14</v>
      </c>
    </row>
    <row r="13" spans="1:16" ht="24.75" customHeight="1">
      <c r="A13" s="39">
        <v>1</v>
      </c>
      <c r="B13" s="41" t="s">
        <v>151</v>
      </c>
      <c r="C13" s="56" t="s">
        <v>15</v>
      </c>
      <c r="D13" s="129" t="s">
        <v>248</v>
      </c>
      <c r="E13" s="114" t="s">
        <v>152</v>
      </c>
      <c r="F13" s="114" t="s">
        <v>152</v>
      </c>
      <c r="G13" s="41" t="s">
        <v>59</v>
      </c>
      <c r="H13" s="39">
        <v>5</v>
      </c>
      <c r="I13" s="39">
        <v>12</v>
      </c>
      <c r="J13" s="42">
        <v>17</v>
      </c>
      <c r="K13" s="42">
        <v>40</v>
      </c>
      <c r="L13" s="42">
        <f>J13*100/K13</f>
        <v>42.5</v>
      </c>
      <c r="M13" s="39" t="s">
        <v>22</v>
      </c>
    </row>
    <row r="14" spans="1:16" ht="24.75" customHeight="1">
      <c r="A14" s="9">
        <v>2</v>
      </c>
      <c r="B14" s="11" t="s">
        <v>153</v>
      </c>
      <c r="C14" s="56" t="s">
        <v>15</v>
      </c>
      <c r="D14" s="129" t="s">
        <v>248</v>
      </c>
      <c r="E14" s="114" t="s">
        <v>152</v>
      </c>
      <c r="F14" s="114" t="s">
        <v>152</v>
      </c>
      <c r="G14" s="41" t="s">
        <v>59</v>
      </c>
      <c r="H14" s="9">
        <v>5</v>
      </c>
      <c r="I14" s="9">
        <v>0</v>
      </c>
      <c r="J14" s="12">
        <v>5</v>
      </c>
      <c r="K14" s="12">
        <v>40</v>
      </c>
      <c r="L14" s="42">
        <f t="shared" ref="L14:L31" si="0">J14*100/K14</f>
        <v>12.5</v>
      </c>
      <c r="M14" s="39" t="s">
        <v>22</v>
      </c>
    </row>
    <row r="15" spans="1:16" ht="24.75" customHeight="1">
      <c r="A15" s="9">
        <v>3</v>
      </c>
      <c r="B15" s="11" t="s">
        <v>154</v>
      </c>
      <c r="C15" s="56" t="s">
        <v>15</v>
      </c>
      <c r="D15" s="129" t="s">
        <v>248</v>
      </c>
      <c r="E15" s="114" t="s">
        <v>152</v>
      </c>
      <c r="F15" s="114" t="s">
        <v>152</v>
      </c>
      <c r="G15" s="41" t="s">
        <v>59</v>
      </c>
      <c r="H15" s="9">
        <v>5</v>
      </c>
      <c r="I15" s="9">
        <v>33</v>
      </c>
      <c r="J15" s="12">
        <v>38</v>
      </c>
      <c r="K15" s="12">
        <v>40</v>
      </c>
      <c r="L15" s="42">
        <f t="shared" si="0"/>
        <v>95</v>
      </c>
      <c r="M15" s="14" t="s">
        <v>24</v>
      </c>
    </row>
    <row r="16" spans="1:16" ht="24.75" customHeight="1">
      <c r="A16" s="9">
        <v>4</v>
      </c>
      <c r="B16" s="11" t="s">
        <v>155</v>
      </c>
      <c r="C16" s="56" t="s">
        <v>15</v>
      </c>
      <c r="D16" s="129" t="s">
        <v>248</v>
      </c>
      <c r="E16" s="114" t="s">
        <v>152</v>
      </c>
      <c r="F16" s="114" t="s">
        <v>152</v>
      </c>
      <c r="G16" s="41" t="s">
        <v>59</v>
      </c>
      <c r="H16" s="9">
        <v>5</v>
      </c>
      <c r="I16" s="9">
        <v>35</v>
      </c>
      <c r="J16" s="12">
        <v>40</v>
      </c>
      <c r="K16" s="12">
        <v>40</v>
      </c>
      <c r="L16" s="42">
        <f t="shared" si="0"/>
        <v>100</v>
      </c>
      <c r="M16" s="14" t="s">
        <v>24</v>
      </c>
    </row>
    <row r="17" spans="1:13" ht="24.75" customHeight="1">
      <c r="A17" s="9">
        <v>5</v>
      </c>
      <c r="B17" s="11" t="s">
        <v>156</v>
      </c>
      <c r="C17" s="56" t="s">
        <v>15</v>
      </c>
      <c r="D17" s="129" t="s">
        <v>248</v>
      </c>
      <c r="E17" s="114" t="s">
        <v>152</v>
      </c>
      <c r="F17" s="114" t="s">
        <v>152</v>
      </c>
      <c r="G17" s="41" t="s">
        <v>59</v>
      </c>
      <c r="H17" s="9">
        <v>3</v>
      </c>
      <c r="I17" s="9">
        <v>33</v>
      </c>
      <c r="J17" s="12">
        <v>36</v>
      </c>
      <c r="K17" s="12">
        <v>40</v>
      </c>
      <c r="L17" s="42">
        <f t="shared" si="0"/>
        <v>90</v>
      </c>
      <c r="M17" s="14" t="s">
        <v>24</v>
      </c>
    </row>
    <row r="18" spans="1:13" ht="24.75" customHeight="1">
      <c r="A18" s="9">
        <v>6</v>
      </c>
      <c r="B18" s="11" t="s">
        <v>157</v>
      </c>
      <c r="C18" s="56" t="s">
        <v>15</v>
      </c>
      <c r="D18" s="129" t="s">
        <v>248</v>
      </c>
      <c r="E18" s="114" t="s">
        <v>152</v>
      </c>
      <c r="F18" s="114" t="s">
        <v>152</v>
      </c>
      <c r="G18" s="41" t="s">
        <v>59</v>
      </c>
      <c r="H18" s="9">
        <v>5</v>
      </c>
      <c r="I18" s="9">
        <v>13</v>
      </c>
      <c r="J18" s="12">
        <v>18</v>
      </c>
      <c r="K18" s="12">
        <v>40</v>
      </c>
      <c r="L18" s="42">
        <f t="shared" si="0"/>
        <v>45</v>
      </c>
      <c r="M18" s="39" t="s">
        <v>22</v>
      </c>
    </row>
    <row r="19" spans="1:13" ht="25.5">
      <c r="A19" s="9">
        <v>7</v>
      </c>
      <c r="B19" s="11" t="s">
        <v>158</v>
      </c>
      <c r="C19" s="56" t="s">
        <v>15</v>
      </c>
      <c r="D19" s="129" t="s">
        <v>248</v>
      </c>
      <c r="E19" s="114" t="s">
        <v>152</v>
      </c>
      <c r="F19" s="114" t="s">
        <v>152</v>
      </c>
      <c r="G19" s="41" t="s">
        <v>59</v>
      </c>
      <c r="H19" s="9">
        <v>5</v>
      </c>
      <c r="I19" s="9">
        <v>13</v>
      </c>
      <c r="J19" s="12">
        <v>18</v>
      </c>
      <c r="K19" s="12">
        <v>40</v>
      </c>
      <c r="L19" s="42">
        <f t="shared" si="0"/>
        <v>45</v>
      </c>
      <c r="M19" s="39" t="s">
        <v>22</v>
      </c>
    </row>
    <row r="20" spans="1:13" ht="28.5" customHeight="1">
      <c r="A20" s="9">
        <v>8</v>
      </c>
      <c r="B20" s="11" t="s">
        <v>159</v>
      </c>
      <c r="C20" s="56" t="s">
        <v>15</v>
      </c>
      <c r="D20" s="129" t="s">
        <v>248</v>
      </c>
      <c r="E20" s="114" t="s">
        <v>152</v>
      </c>
      <c r="F20" s="114" t="s">
        <v>152</v>
      </c>
      <c r="G20" s="41" t="s">
        <v>59</v>
      </c>
      <c r="H20" s="9">
        <v>5</v>
      </c>
      <c r="I20" s="9">
        <v>7</v>
      </c>
      <c r="J20" s="12">
        <v>12</v>
      </c>
      <c r="K20" s="12">
        <v>40</v>
      </c>
      <c r="L20" s="42">
        <f t="shared" si="0"/>
        <v>30</v>
      </c>
      <c r="M20" s="39" t="s">
        <v>22</v>
      </c>
    </row>
    <row r="21" spans="1:13" ht="26.25" customHeight="1">
      <c r="A21" s="9">
        <v>9</v>
      </c>
      <c r="B21" s="11" t="s">
        <v>160</v>
      </c>
      <c r="C21" s="56" t="s">
        <v>15</v>
      </c>
      <c r="D21" s="129" t="s">
        <v>248</v>
      </c>
      <c r="E21" s="114" t="s">
        <v>152</v>
      </c>
      <c r="F21" s="114" t="s">
        <v>152</v>
      </c>
      <c r="G21" s="41" t="s">
        <v>59</v>
      </c>
      <c r="H21" s="9">
        <v>1</v>
      </c>
      <c r="I21" s="9">
        <v>12</v>
      </c>
      <c r="J21" s="12">
        <v>13</v>
      </c>
      <c r="K21" s="12">
        <v>40</v>
      </c>
      <c r="L21" s="42">
        <f t="shared" si="0"/>
        <v>32.5</v>
      </c>
      <c r="M21" s="39" t="s">
        <v>22</v>
      </c>
    </row>
    <row r="22" spans="1:13" ht="26.25" customHeight="1">
      <c r="A22" s="9">
        <v>10</v>
      </c>
      <c r="B22" s="11" t="s">
        <v>161</v>
      </c>
      <c r="C22" s="56" t="s">
        <v>15</v>
      </c>
      <c r="D22" s="129" t="s">
        <v>248</v>
      </c>
      <c r="E22" s="114" t="s">
        <v>152</v>
      </c>
      <c r="F22" s="114" t="s">
        <v>152</v>
      </c>
      <c r="G22" s="41" t="s">
        <v>59</v>
      </c>
      <c r="H22" s="9">
        <v>5</v>
      </c>
      <c r="I22" s="9">
        <v>30</v>
      </c>
      <c r="J22" s="12">
        <v>35</v>
      </c>
      <c r="K22" s="12">
        <v>40</v>
      </c>
      <c r="L22" s="42">
        <f t="shared" si="0"/>
        <v>87.5</v>
      </c>
      <c r="M22" s="14" t="s">
        <v>24</v>
      </c>
    </row>
    <row r="23" spans="1:13" ht="26.25" customHeight="1">
      <c r="A23" s="9">
        <v>11</v>
      </c>
      <c r="B23" s="11" t="s">
        <v>162</v>
      </c>
      <c r="C23" s="56" t="s">
        <v>15</v>
      </c>
      <c r="D23" s="129" t="s">
        <v>248</v>
      </c>
      <c r="E23" s="115" t="s">
        <v>163</v>
      </c>
      <c r="F23" s="115" t="s">
        <v>163</v>
      </c>
      <c r="G23" s="11" t="s">
        <v>122</v>
      </c>
      <c r="H23" s="9">
        <v>5</v>
      </c>
      <c r="I23" s="9">
        <v>26</v>
      </c>
      <c r="J23" s="12">
        <v>31</v>
      </c>
      <c r="K23" s="12">
        <v>40</v>
      </c>
      <c r="L23" s="42">
        <f t="shared" si="0"/>
        <v>77.5</v>
      </c>
      <c r="M23" s="14" t="s">
        <v>24</v>
      </c>
    </row>
    <row r="24" spans="1:13" ht="25.5">
      <c r="A24" s="9">
        <v>12</v>
      </c>
      <c r="B24" s="11" t="s">
        <v>164</v>
      </c>
      <c r="C24" s="56" t="s">
        <v>15</v>
      </c>
      <c r="D24" s="129" t="s">
        <v>248</v>
      </c>
      <c r="E24" s="115" t="s">
        <v>163</v>
      </c>
      <c r="F24" s="115" t="s">
        <v>163</v>
      </c>
      <c r="G24" s="11" t="s">
        <v>122</v>
      </c>
      <c r="H24" s="9">
        <v>5</v>
      </c>
      <c r="I24" s="9">
        <v>30</v>
      </c>
      <c r="J24" s="12">
        <v>35</v>
      </c>
      <c r="K24" s="12">
        <v>40</v>
      </c>
      <c r="L24" s="42">
        <f t="shared" si="0"/>
        <v>87.5</v>
      </c>
      <c r="M24" s="14" t="s">
        <v>24</v>
      </c>
    </row>
    <row r="25" spans="1:13" ht="25.5">
      <c r="A25" s="9">
        <v>13</v>
      </c>
      <c r="B25" s="11" t="s">
        <v>165</v>
      </c>
      <c r="C25" s="56" t="s">
        <v>15</v>
      </c>
      <c r="D25" s="129" t="s">
        <v>248</v>
      </c>
      <c r="E25" s="115" t="s">
        <v>163</v>
      </c>
      <c r="F25" s="115" t="s">
        <v>163</v>
      </c>
      <c r="G25" s="11" t="s">
        <v>122</v>
      </c>
      <c r="H25" s="9">
        <v>5</v>
      </c>
      <c r="I25" s="9">
        <v>26</v>
      </c>
      <c r="J25" s="12">
        <v>31</v>
      </c>
      <c r="K25" s="12">
        <v>40</v>
      </c>
      <c r="L25" s="42">
        <f t="shared" si="0"/>
        <v>77.5</v>
      </c>
      <c r="M25" s="14" t="s">
        <v>24</v>
      </c>
    </row>
    <row r="26" spans="1:13" ht="33.75" customHeight="1">
      <c r="A26" s="9">
        <v>14</v>
      </c>
      <c r="B26" s="11" t="s">
        <v>166</v>
      </c>
      <c r="C26" s="56" t="s">
        <v>15</v>
      </c>
      <c r="D26" s="129" t="s">
        <v>248</v>
      </c>
      <c r="E26" s="115" t="s">
        <v>163</v>
      </c>
      <c r="F26" s="115" t="s">
        <v>163</v>
      </c>
      <c r="G26" s="11" t="s">
        <v>122</v>
      </c>
      <c r="H26" s="9">
        <v>5</v>
      </c>
      <c r="I26" s="9">
        <v>32</v>
      </c>
      <c r="J26" s="12">
        <v>37</v>
      </c>
      <c r="K26" s="12">
        <v>40</v>
      </c>
      <c r="L26" s="42">
        <f t="shared" si="0"/>
        <v>92.5</v>
      </c>
      <c r="M26" s="14" t="s">
        <v>24</v>
      </c>
    </row>
    <row r="27" spans="1:13" ht="25.5" customHeight="1">
      <c r="A27" s="9">
        <v>15</v>
      </c>
      <c r="B27" s="11" t="s">
        <v>167</v>
      </c>
      <c r="C27" s="56" t="s">
        <v>15</v>
      </c>
      <c r="D27" s="129" t="s">
        <v>248</v>
      </c>
      <c r="E27" s="115" t="s">
        <v>168</v>
      </c>
      <c r="F27" s="115" t="s">
        <v>168</v>
      </c>
      <c r="G27" s="11" t="s">
        <v>122</v>
      </c>
      <c r="H27" s="9">
        <v>0</v>
      </c>
      <c r="I27" s="9">
        <v>0</v>
      </c>
      <c r="J27" s="12">
        <v>0</v>
      </c>
      <c r="K27" s="12">
        <v>40</v>
      </c>
      <c r="L27" s="42">
        <f>J27*100/K27</f>
        <v>0</v>
      </c>
      <c r="M27" s="9" t="s">
        <v>22</v>
      </c>
    </row>
    <row r="28" spans="1:13" ht="26.25" customHeight="1">
      <c r="A28" s="9">
        <v>16</v>
      </c>
      <c r="B28" s="11" t="s">
        <v>169</v>
      </c>
      <c r="C28" s="56" t="s">
        <v>15</v>
      </c>
      <c r="D28" s="129" t="s">
        <v>248</v>
      </c>
      <c r="E28" s="115" t="s">
        <v>170</v>
      </c>
      <c r="F28" s="115" t="s">
        <v>170</v>
      </c>
      <c r="G28" s="11" t="s">
        <v>26</v>
      </c>
      <c r="H28" s="9">
        <v>5</v>
      </c>
      <c r="I28" s="9">
        <v>10</v>
      </c>
      <c r="J28" s="12">
        <v>15</v>
      </c>
      <c r="K28" s="12">
        <v>40</v>
      </c>
      <c r="L28" s="42">
        <f t="shared" si="0"/>
        <v>37.5</v>
      </c>
      <c r="M28" s="9" t="s">
        <v>22</v>
      </c>
    </row>
    <row r="29" spans="1:13" ht="26.25" customHeight="1">
      <c r="A29" s="9">
        <v>17</v>
      </c>
      <c r="B29" s="11" t="s">
        <v>171</v>
      </c>
      <c r="C29" s="56" t="s">
        <v>15</v>
      </c>
      <c r="D29" s="129" t="s">
        <v>248</v>
      </c>
      <c r="E29" s="115" t="s">
        <v>170</v>
      </c>
      <c r="F29" s="115" t="s">
        <v>170</v>
      </c>
      <c r="G29" s="11" t="s">
        <v>26</v>
      </c>
      <c r="H29" s="9">
        <v>5</v>
      </c>
      <c r="I29" s="9">
        <v>25</v>
      </c>
      <c r="J29" s="12">
        <v>30</v>
      </c>
      <c r="K29" s="12">
        <v>40</v>
      </c>
      <c r="L29" s="42">
        <f t="shared" si="0"/>
        <v>75</v>
      </c>
      <c r="M29" s="14" t="s">
        <v>24</v>
      </c>
    </row>
    <row r="30" spans="1:13" ht="26.25" customHeight="1">
      <c r="A30" s="9">
        <v>18</v>
      </c>
      <c r="B30" s="11" t="s">
        <v>172</v>
      </c>
      <c r="C30" s="56" t="s">
        <v>15</v>
      </c>
      <c r="D30" s="129" t="s">
        <v>248</v>
      </c>
      <c r="E30" s="115" t="s">
        <v>170</v>
      </c>
      <c r="F30" s="115" t="s">
        <v>170</v>
      </c>
      <c r="G30" s="11" t="s">
        <v>26</v>
      </c>
      <c r="H30" s="9">
        <v>5</v>
      </c>
      <c r="I30" s="9">
        <v>29</v>
      </c>
      <c r="J30" s="12">
        <v>34</v>
      </c>
      <c r="K30" s="12">
        <v>40</v>
      </c>
      <c r="L30" s="42">
        <f t="shared" si="0"/>
        <v>85</v>
      </c>
      <c r="M30" s="14" t="s">
        <v>24</v>
      </c>
    </row>
    <row r="31" spans="1:13" ht="26.25" customHeight="1">
      <c r="A31" s="11">
        <v>19</v>
      </c>
      <c r="B31" s="11" t="s">
        <v>173</v>
      </c>
      <c r="C31" s="56" t="s">
        <v>15</v>
      </c>
      <c r="D31" s="129" t="s">
        <v>248</v>
      </c>
      <c r="E31" s="115" t="s">
        <v>170</v>
      </c>
      <c r="F31" s="115" t="s">
        <v>170</v>
      </c>
      <c r="G31" s="11" t="s">
        <v>26</v>
      </c>
      <c r="H31" s="9">
        <v>1</v>
      </c>
      <c r="I31" s="9">
        <v>30</v>
      </c>
      <c r="J31" s="12">
        <v>31</v>
      </c>
      <c r="K31" s="12">
        <v>40</v>
      </c>
      <c r="L31" s="42">
        <f t="shared" si="0"/>
        <v>77.5</v>
      </c>
      <c r="M31" s="14" t="s">
        <v>24</v>
      </c>
    </row>
    <row r="32" spans="1:13">
      <c r="A32" s="47"/>
      <c r="B32" s="48"/>
      <c r="C32" s="47"/>
      <c r="D32" s="47"/>
      <c r="E32" s="116"/>
      <c r="F32" s="116"/>
      <c r="G32" s="47"/>
      <c r="H32" s="49"/>
      <c r="I32" s="49"/>
      <c r="J32" s="50"/>
      <c r="K32" s="50"/>
      <c r="L32" s="50"/>
      <c r="M32" s="49"/>
    </row>
    <row r="33" spans="1:13" ht="12.75" customHeight="1">
      <c r="A33" s="47"/>
      <c r="B33" s="52"/>
      <c r="D33" s="47"/>
      <c r="E33" s="116"/>
      <c r="F33" s="116"/>
      <c r="G33" s="47"/>
      <c r="H33" s="49"/>
      <c r="I33" s="49"/>
      <c r="J33" s="50"/>
      <c r="K33" s="50"/>
      <c r="L33" s="50"/>
      <c r="M33" s="49"/>
    </row>
    <row r="34" spans="1:13">
      <c r="B34" s="53"/>
      <c r="D34" s="38"/>
      <c r="E34" s="113"/>
      <c r="F34" s="113"/>
      <c r="G34" s="38"/>
      <c r="H34" s="38"/>
      <c r="I34" s="38"/>
      <c r="J34" s="38"/>
      <c r="K34" s="38"/>
      <c r="L34" s="126"/>
      <c r="M34" s="38"/>
    </row>
    <row r="35" spans="1:13" ht="16.5" customHeight="1">
      <c r="B35" s="55"/>
      <c r="D35" s="55"/>
      <c r="E35" s="117"/>
      <c r="F35" s="117"/>
      <c r="G35" s="47"/>
      <c r="H35" s="55"/>
      <c r="I35" s="55"/>
      <c r="J35" s="55"/>
      <c r="K35" s="55"/>
      <c r="L35" s="127"/>
      <c r="M35" s="55"/>
    </row>
    <row r="36" spans="1:13" ht="16.5" customHeight="1">
      <c r="B36" s="55"/>
      <c r="D36" s="55"/>
      <c r="E36" s="117"/>
      <c r="F36" s="117"/>
      <c r="G36" s="47"/>
      <c r="H36" s="55"/>
      <c r="I36" s="55"/>
      <c r="J36" s="55"/>
      <c r="K36" s="55"/>
      <c r="L36" s="127"/>
      <c r="M36" s="55"/>
    </row>
    <row r="37" spans="1:13" ht="16.5" customHeight="1">
      <c r="B37" s="55"/>
      <c r="D37" s="55"/>
      <c r="E37" s="117"/>
      <c r="F37" s="117"/>
      <c r="G37" s="47"/>
      <c r="H37" s="55"/>
      <c r="I37" s="55"/>
      <c r="J37" s="55"/>
      <c r="K37" s="55"/>
      <c r="L37" s="127"/>
      <c r="M37" s="55"/>
    </row>
    <row r="38" spans="1:13" ht="16.5" customHeight="1">
      <c r="B38" s="55"/>
      <c r="D38" s="55"/>
      <c r="E38" s="117"/>
      <c r="F38" s="117"/>
      <c r="G38" s="47"/>
      <c r="H38" s="55"/>
      <c r="I38" s="55"/>
      <c r="J38" s="55"/>
      <c r="K38" s="55"/>
      <c r="L38" s="127"/>
      <c r="M38" s="55"/>
    </row>
    <row r="39" spans="1:13" ht="16.5" customHeight="1">
      <c r="B39" s="55"/>
      <c r="C39" s="55"/>
      <c r="D39" s="55"/>
      <c r="E39" s="117"/>
      <c r="F39" s="117"/>
      <c r="G39" s="47"/>
      <c r="H39" s="55"/>
      <c r="I39" s="55"/>
      <c r="J39" s="55"/>
      <c r="K39" s="55"/>
      <c r="L39" s="127"/>
      <c r="M39" s="55"/>
    </row>
    <row r="40" spans="1:13" ht="23.25" customHeight="1">
      <c r="B40" s="55"/>
      <c r="C40" s="55"/>
      <c r="D40" s="55"/>
      <c r="E40" s="117"/>
      <c r="F40" s="117"/>
      <c r="G40" s="47"/>
      <c r="H40" s="55"/>
      <c r="I40" s="55"/>
      <c r="J40" s="55"/>
      <c r="K40" s="55"/>
      <c r="L40" s="127"/>
      <c r="M40" s="55"/>
    </row>
    <row r="41" spans="1:13" ht="18" customHeight="1">
      <c r="B41" s="55"/>
      <c r="C41" s="55"/>
      <c r="D41" s="55"/>
      <c r="E41" s="117"/>
      <c r="F41" s="117"/>
      <c r="G41" s="47"/>
      <c r="H41" s="55"/>
      <c r="I41" s="55"/>
      <c r="J41" s="55"/>
      <c r="K41" s="55"/>
      <c r="L41" s="127"/>
      <c r="M41" s="55"/>
    </row>
  </sheetData>
  <sheetProtection selectLockedCells="1" selectUnlockedCells="1"/>
  <mergeCells count="8">
    <mergeCell ref="A10:M10"/>
    <mergeCell ref="A11:M11"/>
    <mergeCell ref="A3:M3"/>
    <mergeCell ref="A5:M5"/>
    <mergeCell ref="A6:M6"/>
    <mergeCell ref="A7:M7"/>
    <mergeCell ref="A8:M8"/>
    <mergeCell ref="A9:I9"/>
  </mergeCells>
  <pageMargins left="0.7" right="0.7" top="0.75" bottom="0.75" header="0.51180555555555551" footer="0.51180555555555551"/>
  <pageSetup scale="75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opLeftCell="A25" workbookViewId="0">
      <selection activeCell="AE21" sqref="AE21"/>
    </sheetView>
  </sheetViews>
  <sheetFormatPr defaultColWidth="7.28515625" defaultRowHeight="12.75"/>
  <cols>
    <col min="1" max="1" width="7.42578125" customWidth="1"/>
    <col min="2" max="2" width="7.5703125" customWidth="1"/>
    <col min="3" max="3" width="14.42578125" customWidth="1"/>
    <col min="4" max="4" width="21" customWidth="1"/>
    <col min="5" max="5" width="8.5703125" customWidth="1"/>
    <col min="6" max="6" width="19.140625" customWidth="1"/>
    <col min="7" max="21" width="7" customWidth="1"/>
    <col min="25" max="25" width="11.7109375" customWidth="1"/>
  </cols>
  <sheetData>
    <row r="1" spans="1:25" ht="15" customHeight="1"/>
    <row r="2" spans="1:25" ht="15">
      <c r="A2" s="153" t="s">
        <v>106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"/>
      <c r="V2" s="1"/>
      <c r="W2" s="1"/>
      <c r="X2" s="1"/>
      <c r="Y2" s="1"/>
    </row>
    <row r="3" spans="1:25" ht="12.75" customHeight="1">
      <c r="B3" s="154" t="s">
        <v>125</v>
      </c>
      <c r="C3" s="154"/>
      <c r="D3" s="154"/>
      <c r="E3" s="154"/>
      <c r="F3" s="154"/>
      <c r="G3" s="154"/>
      <c r="H3" s="154"/>
      <c r="I3" s="154"/>
      <c r="J3" s="154">
        <v>44685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29"/>
      <c r="V3" s="29"/>
      <c r="W3" s="29"/>
      <c r="X3" s="29"/>
      <c r="Y3" s="29"/>
    </row>
    <row r="4" spans="1:25" ht="12.75" customHeight="1">
      <c r="B4" s="154" t="s">
        <v>105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29"/>
      <c r="V4" s="29"/>
      <c r="W4" s="29"/>
      <c r="X4" s="29"/>
      <c r="Y4" s="29"/>
    </row>
    <row r="5" spans="1:25" ht="20.25" customHeight="1">
      <c r="B5" s="155" t="s">
        <v>16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30"/>
      <c r="V5" s="30"/>
      <c r="W5" s="30"/>
      <c r="X5" s="30"/>
      <c r="Y5" s="30"/>
    </row>
    <row r="6" spans="1:25" ht="15" customHeight="1">
      <c r="B6" s="151" t="s">
        <v>28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27"/>
      <c r="V6" s="27"/>
      <c r="W6" s="27"/>
      <c r="X6" s="27"/>
      <c r="Y6" s="27"/>
    </row>
    <row r="7" spans="1:25" ht="15" customHeight="1">
      <c r="B7" s="151" t="s">
        <v>240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2"/>
      <c r="R7" s="2"/>
      <c r="S7" s="2"/>
      <c r="T7" s="2"/>
      <c r="U7" s="2"/>
      <c r="V7" s="2"/>
      <c r="W7" s="2"/>
      <c r="X7" s="2"/>
      <c r="Y7" s="2"/>
    </row>
    <row r="8" spans="1:25" ht="15" customHeight="1">
      <c r="B8" s="151" t="s">
        <v>241</v>
      </c>
      <c r="C8" s="15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>
      <c r="B9" s="151" t="s">
        <v>243</v>
      </c>
      <c r="C9" s="15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"/>
      <c r="R9" s="2"/>
      <c r="S9" s="2"/>
      <c r="T9" s="2"/>
      <c r="U9" s="2"/>
      <c r="V9" s="2"/>
      <c r="W9" s="2"/>
      <c r="X9" s="2"/>
      <c r="Y9" s="2"/>
    </row>
    <row r="10" spans="1:25" ht="15.75" customHeight="1">
      <c r="B10" s="152" t="s">
        <v>242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28"/>
      <c r="V10" s="28"/>
      <c r="W10" s="28"/>
      <c r="X10" s="28"/>
      <c r="Y10" s="28"/>
    </row>
    <row r="11" spans="1:25" s="124" customFormat="1" ht="51" customHeight="1">
      <c r="A11" s="122" t="s">
        <v>0</v>
      </c>
      <c r="B11" s="122" t="s">
        <v>1</v>
      </c>
      <c r="C11" s="123" t="s">
        <v>3</v>
      </c>
      <c r="D11" s="123" t="s">
        <v>4</v>
      </c>
      <c r="E11" s="123" t="s">
        <v>100</v>
      </c>
      <c r="F11" s="123" t="s">
        <v>5</v>
      </c>
      <c r="G11" s="123" t="s">
        <v>112</v>
      </c>
      <c r="H11" s="123" t="s">
        <v>110</v>
      </c>
      <c r="I11" s="123" t="s">
        <v>111</v>
      </c>
      <c r="J11" s="123" t="s">
        <v>9</v>
      </c>
      <c r="K11" s="123" t="s">
        <v>10</v>
      </c>
      <c r="L11" s="123" t="s">
        <v>114</v>
      </c>
      <c r="M11" s="123" t="s">
        <v>113</v>
      </c>
      <c r="N11" s="123" t="s">
        <v>115</v>
      </c>
      <c r="O11" s="123" t="s">
        <v>116</v>
      </c>
      <c r="P11" s="123" t="s">
        <v>117</v>
      </c>
      <c r="Q11" s="123" t="s">
        <v>118</v>
      </c>
      <c r="R11" s="123">
        <v>2</v>
      </c>
      <c r="S11" s="123">
        <v>3</v>
      </c>
      <c r="T11" s="122">
        <v>4</v>
      </c>
      <c r="U11" s="122">
        <v>5</v>
      </c>
      <c r="V11" s="122" t="s">
        <v>119</v>
      </c>
      <c r="W11" s="122" t="s">
        <v>120</v>
      </c>
      <c r="X11" s="122" t="s">
        <v>61</v>
      </c>
      <c r="Y11" s="122" t="s">
        <v>121</v>
      </c>
    </row>
    <row r="12" spans="1:25" ht="25.5">
      <c r="A12" s="9">
        <v>1</v>
      </c>
      <c r="B12" s="10" t="s">
        <v>81</v>
      </c>
      <c r="C12" s="15" t="s">
        <v>15</v>
      </c>
      <c r="D12" s="11" t="s">
        <v>101</v>
      </c>
      <c r="E12" s="25" t="s">
        <v>107</v>
      </c>
      <c r="F12" s="24" t="s">
        <v>108</v>
      </c>
      <c r="G12" s="9">
        <v>0</v>
      </c>
      <c r="H12" s="9">
        <v>1</v>
      </c>
      <c r="I12" s="9">
        <v>0</v>
      </c>
      <c r="J12" s="12">
        <v>0</v>
      </c>
      <c r="K12" s="12">
        <v>4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3">
        <v>0</v>
      </c>
      <c r="R12" s="13">
        <v>0</v>
      </c>
      <c r="S12" s="13">
        <v>0</v>
      </c>
      <c r="T12" s="14">
        <v>0</v>
      </c>
      <c r="U12" s="14">
        <v>0</v>
      </c>
      <c r="V12" s="14">
        <v>5</v>
      </c>
      <c r="W12" s="14">
        <v>100</v>
      </c>
      <c r="X12" s="13">
        <f>V12*100/W12</f>
        <v>5</v>
      </c>
      <c r="Y12" s="14" t="s">
        <v>22</v>
      </c>
    </row>
    <row r="13" spans="1:25" ht="25.5">
      <c r="A13" s="9">
        <v>2</v>
      </c>
      <c r="B13" s="10" t="s">
        <v>84</v>
      </c>
      <c r="C13" s="15" t="s">
        <v>15</v>
      </c>
      <c r="D13" s="11" t="s">
        <v>101</v>
      </c>
      <c r="E13" s="25" t="s">
        <v>107</v>
      </c>
      <c r="F13" s="24" t="s">
        <v>108</v>
      </c>
      <c r="G13" s="9">
        <v>3</v>
      </c>
      <c r="H13" s="9">
        <v>1</v>
      </c>
      <c r="I13" s="9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3">
        <v>0</v>
      </c>
      <c r="S13" s="13">
        <v>0</v>
      </c>
      <c r="T13" s="14">
        <v>0</v>
      </c>
      <c r="U13" s="14">
        <v>0</v>
      </c>
      <c r="V13" s="14">
        <v>4</v>
      </c>
      <c r="W13" s="14">
        <v>100</v>
      </c>
      <c r="X13" s="13">
        <f t="shared" ref="X13:X32" si="0">V13*100/W13</f>
        <v>4</v>
      </c>
      <c r="Y13" s="14" t="s">
        <v>22</v>
      </c>
    </row>
    <row r="14" spans="1:25" ht="25.5">
      <c r="A14" s="9">
        <v>3</v>
      </c>
      <c r="B14" s="10" t="s">
        <v>80</v>
      </c>
      <c r="C14" s="15" t="s">
        <v>15</v>
      </c>
      <c r="D14" s="11" t="s">
        <v>101</v>
      </c>
      <c r="E14" s="25" t="s">
        <v>109</v>
      </c>
      <c r="F14" s="24" t="s">
        <v>103</v>
      </c>
      <c r="G14" s="9">
        <v>3</v>
      </c>
      <c r="H14" s="9">
        <v>1</v>
      </c>
      <c r="I14" s="9">
        <v>0</v>
      </c>
      <c r="J14" s="12">
        <v>0</v>
      </c>
      <c r="K14" s="12">
        <v>0</v>
      </c>
      <c r="L14" s="12">
        <v>10</v>
      </c>
      <c r="M14" s="12">
        <v>7</v>
      </c>
      <c r="N14" s="12">
        <v>3</v>
      </c>
      <c r="O14" s="12">
        <v>3</v>
      </c>
      <c r="P14" s="12">
        <v>2</v>
      </c>
      <c r="Q14" s="12">
        <v>5</v>
      </c>
      <c r="R14" s="13">
        <v>0</v>
      </c>
      <c r="S14" s="13">
        <v>0</v>
      </c>
      <c r="T14" s="14">
        <v>2</v>
      </c>
      <c r="U14" s="14">
        <v>5</v>
      </c>
      <c r="V14" s="14">
        <v>48</v>
      </c>
      <c r="W14" s="14">
        <v>100</v>
      </c>
      <c r="X14" s="13">
        <f t="shared" si="0"/>
        <v>48</v>
      </c>
      <c r="Y14" s="14" t="s">
        <v>22</v>
      </c>
    </row>
    <row r="15" spans="1:25" ht="25.5">
      <c r="A15" s="9">
        <v>4</v>
      </c>
      <c r="B15" s="10" t="s">
        <v>88</v>
      </c>
      <c r="C15" s="15" t="s">
        <v>15</v>
      </c>
      <c r="D15" s="11" t="s">
        <v>101</v>
      </c>
      <c r="E15" s="25" t="s">
        <v>107</v>
      </c>
      <c r="F15" s="24" t="s">
        <v>104</v>
      </c>
      <c r="G15" s="9">
        <v>0</v>
      </c>
      <c r="H15" s="9">
        <v>0</v>
      </c>
      <c r="I15" s="9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3">
        <v>0</v>
      </c>
      <c r="S15" s="13">
        <v>0</v>
      </c>
      <c r="T15" s="14">
        <v>0</v>
      </c>
      <c r="U15" s="14">
        <v>0</v>
      </c>
      <c r="V15" s="14">
        <v>0</v>
      </c>
      <c r="W15" s="14">
        <v>100</v>
      </c>
      <c r="X15" s="13">
        <f t="shared" si="0"/>
        <v>0</v>
      </c>
      <c r="Y15" s="14" t="s">
        <v>22</v>
      </c>
    </row>
    <row r="16" spans="1:25" ht="25.5">
      <c r="A16" s="9">
        <v>5</v>
      </c>
      <c r="B16" s="10" t="s">
        <v>82</v>
      </c>
      <c r="C16" s="15" t="s">
        <v>15</v>
      </c>
      <c r="D16" s="11" t="s">
        <v>101</v>
      </c>
      <c r="E16" s="25" t="s">
        <v>109</v>
      </c>
      <c r="F16" s="11" t="s">
        <v>103</v>
      </c>
      <c r="G16" s="9">
        <v>4</v>
      </c>
      <c r="H16" s="9">
        <v>1</v>
      </c>
      <c r="I16" s="9">
        <v>0</v>
      </c>
      <c r="J16" s="12">
        <v>3</v>
      </c>
      <c r="K16" s="12">
        <v>0</v>
      </c>
      <c r="L16" s="12">
        <v>10</v>
      </c>
      <c r="M16" s="12">
        <v>10</v>
      </c>
      <c r="N16" s="12">
        <v>5</v>
      </c>
      <c r="O16" s="12">
        <v>3</v>
      </c>
      <c r="P16" s="12">
        <v>5</v>
      </c>
      <c r="Q16" s="12">
        <v>5</v>
      </c>
      <c r="R16" s="13">
        <v>0</v>
      </c>
      <c r="S16" s="13">
        <v>0</v>
      </c>
      <c r="T16" s="14">
        <v>0</v>
      </c>
      <c r="U16" s="14">
        <v>0</v>
      </c>
      <c r="V16" s="14">
        <v>46</v>
      </c>
      <c r="W16" s="14">
        <v>100</v>
      </c>
      <c r="X16" s="13">
        <f t="shared" si="0"/>
        <v>46</v>
      </c>
      <c r="Y16" s="14" t="s">
        <v>22</v>
      </c>
    </row>
    <row r="17" spans="1:25" ht="25.5">
      <c r="A17" s="9">
        <v>6</v>
      </c>
      <c r="B17" s="10" t="s">
        <v>85</v>
      </c>
      <c r="C17" s="15" t="s">
        <v>15</v>
      </c>
      <c r="D17" s="11" t="s">
        <v>101</v>
      </c>
      <c r="E17" s="25" t="s">
        <v>107</v>
      </c>
      <c r="F17" s="24" t="s">
        <v>108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12">
        <v>0</v>
      </c>
      <c r="R17" s="13">
        <v>0</v>
      </c>
      <c r="S17" s="13">
        <v>0</v>
      </c>
      <c r="T17" s="14">
        <v>0</v>
      </c>
      <c r="U17" s="14">
        <v>0</v>
      </c>
      <c r="V17" s="14">
        <v>0</v>
      </c>
      <c r="W17" s="14">
        <v>100</v>
      </c>
      <c r="X17" s="13">
        <f t="shared" si="0"/>
        <v>0</v>
      </c>
      <c r="Y17" s="14" t="s">
        <v>22</v>
      </c>
    </row>
    <row r="18" spans="1:25" ht="25.5">
      <c r="A18" s="9">
        <v>7</v>
      </c>
      <c r="B18" s="10" t="s">
        <v>83</v>
      </c>
      <c r="C18" s="15" t="s">
        <v>15</v>
      </c>
      <c r="D18" s="11" t="s">
        <v>101</v>
      </c>
      <c r="E18" s="25" t="s">
        <v>109</v>
      </c>
      <c r="F18" s="11" t="s">
        <v>103</v>
      </c>
      <c r="G18" s="9">
        <v>2</v>
      </c>
      <c r="H18" s="9">
        <v>1</v>
      </c>
      <c r="I18" s="9">
        <v>1</v>
      </c>
      <c r="J18" s="12">
        <v>0</v>
      </c>
      <c r="K18" s="12">
        <v>0</v>
      </c>
      <c r="L18" s="12">
        <v>5</v>
      </c>
      <c r="M18" s="12">
        <v>3</v>
      </c>
      <c r="N18" s="12">
        <v>2</v>
      </c>
      <c r="O18" s="12">
        <v>2</v>
      </c>
      <c r="P18" s="12">
        <v>2</v>
      </c>
      <c r="Q18" s="12">
        <v>5</v>
      </c>
      <c r="R18" s="13">
        <v>0</v>
      </c>
      <c r="S18" s="13">
        <v>0</v>
      </c>
      <c r="T18" s="14">
        <v>0</v>
      </c>
      <c r="U18" s="14">
        <v>0</v>
      </c>
      <c r="V18" s="14">
        <v>23</v>
      </c>
      <c r="W18" s="14">
        <v>100</v>
      </c>
      <c r="X18" s="13">
        <f t="shared" si="0"/>
        <v>23</v>
      </c>
      <c r="Y18" s="14" t="s">
        <v>22</v>
      </c>
    </row>
    <row r="19" spans="1:25" ht="25.5">
      <c r="A19" s="9">
        <v>8</v>
      </c>
      <c r="B19" s="10" t="s">
        <v>87</v>
      </c>
      <c r="C19" s="15" t="s">
        <v>15</v>
      </c>
      <c r="D19" s="11" t="s">
        <v>101</v>
      </c>
      <c r="E19" s="25" t="s">
        <v>109</v>
      </c>
      <c r="F19" s="24" t="s">
        <v>103</v>
      </c>
      <c r="G19" s="9">
        <v>4</v>
      </c>
      <c r="H19" s="9">
        <v>1</v>
      </c>
      <c r="I19" s="9">
        <v>0</v>
      </c>
      <c r="J19" s="12">
        <v>3</v>
      </c>
      <c r="K19" s="12">
        <v>0</v>
      </c>
      <c r="L19" s="12">
        <v>15</v>
      </c>
      <c r="M19" s="12">
        <v>10</v>
      </c>
      <c r="N19" s="12">
        <v>3</v>
      </c>
      <c r="O19" s="12">
        <v>5</v>
      </c>
      <c r="P19" s="12">
        <v>3</v>
      </c>
      <c r="Q19" s="12">
        <v>5</v>
      </c>
      <c r="R19" s="13">
        <v>0</v>
      </c>
      <c r="S19" s="13">
        <v>0</v>
      </c>
      <c r="T19" s="14">
        <v>0</v>
      </c>
      <c r="U19" s="14">
        <v>0</v>
      </c>
      <c r="V19" s="14">
        <v>46</v>
      </c>
      <c r="W19" s="14">
        <v>100</v>
      </c>
      <c r="X19" s="13">
        <f t="shared" si="0"/>
        <v>46</v>
      </c>
      <c r="Y19" s="14" t="s">
        <v>22</v>
      </c>
    </row>
    <row r="20" spans="1:25" ht="22.5" customHeight="1">
      <c r="A20" s="9">
        <v>9</v>
      </c>
      <c r="B20" s="10" t="s">
        <v>86</v>
      </c>
      <c r="C20" s="15" t="s">
        <v>15</v>
      </c>
      <c r="D20" s="11" t="s">
        <v>101</v>
      </c>
      <c r="E20" s="25" t="s">
        <v>109</v>
      </c>
      <c r="F20" s="24" t="s">
        <v>103</v>
      </c>
      <c r="G20" s="9">
        <v>4</v>
      </c>
      <c r="H20" s="9">
        <v>1</v>
      </c>
      <c r="I20" s="9">
        <v>0</v>
      </c>
      <c r="J20" s="12">
        <v>3</v>
      </c>
      <c r="K20" s="12">
        <v>4</v>
      </c>
      <c r="L20" s="12">
        <v>10</v>
      </c>
      <c r="M20" s="12">
        <v>3</v>
      </c>
      <c r="N20" s="12">
        <v>3</v>
      </c>
      <c r="O20" s="12">
        <v>3</v>
      </c>
      <c r="P20" s="12">
        <v>3</v>
      </c>
      <c r="Q20" s="12">
        <v>5</v>
      </c>
      <c r="R20" s="13">
        <v>10</v>
      </c>
      <c r="S20" s="13">
        <v>14</v>
      </c>
      <c r="T20" s="14">
        <v>3</v>
      </c>
      <c r="U20" s="14">
        <v>3</v>
      </c>
      <c r="V20" s="14">
        <v>69</v>
      </c>
      <c r="W20" s="14">
        <v>100</v>
      </c>
      <c r="X20" s="13">
        <f t="shared" si="0"/>
        <v>69</v>
      </c>
      <c r="Y20" s="14" t="s">
        <v>102</v>
      </c>
    </row>
    <row r="21" spans="1:25" ht="25.5">
      <c r="A21" s="9">
        <v>10</v>
      </c>
      <c r="B21" s="10" t="s">
        <v>89</v>
      </c>
      <c r="C21" s="15" t="s">
        <v>15</v>
      </c>
      <c r="D21" s="11" t="s">
        <v>101</v>
      </c>
      <c r="E21" s="25" t="s">
        <v>109</v>
      </c>
      <c r="F21" s="24" t="s">
        <v>103</v>
      </c>
      <c r="G21" s="9">
        <v>0</v>
      </c>
      <c r="H21" s="9">
        <v>0</v>
      </c>
      <c r="I21" s="9">
        <v>0</v>
      </c>
      <c r="J21" s="12">
        <v>0</v>
      </c>
      <c r="K21" s="12">
        <v>0</v>
      </c>
      <c r="L21" s="12">
        <v>15</v>
      </c>
      <c r="M21" s="12">
        <v>7</v>
      </c>
      <c r="N21" s="12">
        <v>5</v>
      </c>
      <c r="O21" s="12">
        <v>3</v>
      </c>
      <c r="P21" s="12">
        <v>3</v>
      </c>
      <c r="Q21" s="12">
        <v>5</v>
      </c>
      <c r="R21" s="13">
        <v>5</v>
      </c>
      <c r="S21" s="13">
        <v>13</v>
      </c>
      <c r="T21" s="14">
        <v>5</v>
      </c>
      <c r="U21" s="14">
        <v>5</v>
      </c>
      <c r="V21" s="14">
        <v>66</v>
      </c>
      <c r="W21" s="14">
        <v>100</v>
      </c>
      <c r="X21" s="13">
        <f t="shared" si="0"/>
        <v>66</v>
      </c>
      <c r="Y21" s="14" t="s">
        <v>102</v>
      </c>
    </row>
    <row r="22" spans="1:25" ht="25.5">
      <c r="A22" s="9">
        <v>11</v>
      </c>
      <c r="B22" s="10" t="s">
        <v>91</v>
      </c>
      <c r="C22" s="15" t="s">
        <v>15</v>
      </c>
      <c r="D22" s="11" t="s">
        <v>101</v>
      </c>
      <c r="E22" s="25" t="s">
        <v>109</v>
      </c>
      <c r="F22" s="24" t="s">
        <v>103</v>
      </c>
      <c r="G22" s="9">
        <v>2</v>
      </c>
      <c r="H22" s="9">
        <v>1</v>
      </c>
      <c r="I22" s="9">
        <v>0</v>
      </c>
      <c r="J22" s="12">
        <v>0</v>
      </c>
      <c r="K22" s="12">
        <v>0</v>
      </c>
      <c r="L22" s="12">
        <v>10</v>
      </c>
      <c r="M22" s="12">
        <v>7</v>
      </c>
      <c r="N22" s="12">
        <v>3</v>
      </c>
      <c r="O22" s="12">
        <v>5</v>
      </c>
      <c r="P22" s="12">
        <v>3</v>
      </c>
      <c r="Q22" s="12">
        <v>5</v>
      </c>
      <c r="R22" s="13">
        <v>0</v>
      </c>
      <c r="S22" s="13">
        <v>13</v>
      </c>
      <c r="T22" s="14">
        <v>1</v>
      </c>
      <c r="U22" s="14">
        <v>3</v>
      </c>
      <c r="V22" s="14">
        <v>56</v>
      </c>
      <c r="W22" s="14">
        <v>100</v>
      </c>
      <c r="X22" s="13">
        <f t="shared" si="0"/>
        <v>56</v>
      </c>
      <c r="Y22" s="14" t="s">
        <v>102</v>
      </c>
    </row>
    <row r="23" spans="1:25" ht="25.5">
      <c r="A23" s="9">
        <v>12</v>
      </c>
      <c r="B23" s="10" t="s">
        <v>90</v>
      </c>
      <c r="C23" s="15" t="s">
        <v>15</v>
      </c>
      <c r="D23" s="11" t="s">
        <v>101</v>
      </c>
      <c r="E23" s="25" t="s">
        <v>109</v>
      </c>
      <c r="F23" s="24" t="s">
        <v>103</v>
      </c>
      <c r="G23" s="9">
        <v>0</v>
      </c>
      <c r="H23" s="9">
        <v>0</v>
      </c>
      <c r="I23" s="9">
        <v>0</v>
      </c>
      <c r="J23" s="12">
        <v>0</v>
      </c>
      <c r="K23" s="12">
        <v>0</v>
      </c>
      <c r="L23" s="12">
        <v>10</v>
      </c>
      <c r="M23" s="12">
        <v>3</v>
      </c>
      <c r="N23" s="12">
        <v>3</v>
      </c>
      <c r="O23" s="12">
        <v>2</v>
      </c>
      <c r="P23" s="12">
        <v>3</v>
      </c>
      <c r="Q23" s="12">
        <v>0</v>
      </c>
      <c r="R23" s="13">
        <v>0</v>
      </c>
      <c r="S23" s="13">
        <v>0</v>
      </c>
      <c r="T23" s="14">
        <v>0</v>
      </c>
      <c r="U23" s="14">
        <v>0</v>
      </c>
      <c r="V23" s="14">
        <v>21</v>
      </c>
      <c r="W23" s="14">
        <v>100</v>
      </c>
      <c r="X23" s="13">
        <f t="shared" si="0"/>
        <v>21</v>
      </c>
      <c r="Y23" s="14" t="s">
        <v>22</v>
      </c>
    </row>
    <row r="24" spans="1:25" ht="25.5">
      <c r="A24" s="9">
        <v>13</v>
      </c>
      <c r="B24" s="10" t="s">
        <v>98</v>
      </c>
      <c r="C24" s="15" t="s">
        <v>15</v>
      </c>
      <c r="D24" s="11" t="s">
        <v>101</v>
      </c>
      <c r="E24" s="25" t="s">
        <v>107</v>
      </c>
      <c r="F24" s="24" t="s">
        <v>108</v>
      </c>
      <c r="G24" s="9">
        <v>4</v>
      </c>
      <c r="H24" s="9">
        <v>1</v>
      </c>
      <c r="I24" s="9">
        <v>0</v>
      </c>
      <c r="J24" s="12">
        <v>3</v>
      </c>
      <c r="K24" s="12">
        <v>4</v>
      </c>
      <c r="L24" s="12">
        <v>15</v>
      </c>
      <c r="M24" s="12">
        <v>9</v>
      </c>
      <c r="N24" s="12">
        <v>5</v>
      </c>
      <c r="O24" s="12">
        <v>5</v>
      </c>
      <c r="P24" s="12">
        <v>4</v>
      </c>
      <c r="Q24" s="12">
        <v>0</v>
      </c>
      <c r="R24" s="13">
        <v>0</v>
      </c>
      <c r="S24" s="13">
        <v>0</v>
      </c>
      <c r="T24" s="14">
        <v>0</v>
      </c>
      <c r="U24" s="14">
        <v>0</v>
      </c>
      <c r="V24" s="14">
        <v>50</v>
      </c>
      <c r="W24" s="14">
        <v>100</v>
      </c>
      <c r="X24" s="13">
        <f t="shared" si="0"/>
        <v>50</v>
      </c>
      <c r="Y24" s="14" t="s">
        <v>102</v>
      </c>
    </row>
    <row r="25" spans="1:25" ht="25.5">
      <c r="A25" s="9">
        <v>14</v>
      </c>
      <c r="B25" s="10" t="s">
        <v>97</v>
      </c>
      <c r="C25" s="15" t="s">
        <v>15</v>
      </c>
      <c r="D25" s="11" t="s">
        <v>101</v>
      </c>
      <c r="E25" s="25" t="s">
        <v>107</v>
      </c>
      <c r="F25" s="24" t="s">
        <v>108</v>
      </c>
      <c r="G25" s="9">
        <v>4</v>
      </c>
      <c r="H25" s="9">
        <v>1</v>
      </c>
      <c r="I25" s="9">
        <v>0</v>
      </c>
      <c r="J25" s="12">
        <v>3</v>
      </c>
      <c r="K25" s="12">
        <v>0</v>
      </c>
      <c r="L25" s="12">
        <v>15</v>
      </c>
      <c r="M25" s="12">
        <v>3</v>
      </c>
      <c r="N25" s="12">
        <v>2</v>
      </c>
      <c r="O25" s="12">
        <v>5</v>
      </c>
      <c r="P25" s="12">
        <v>3</v>
      </c>
      <c r="Q25" s="12">
        <v>0</v>
      </c>
      <c r="R25" s="13">
        <v>0</v>
      </c>
      <c r="S25" s="13">
        <v>0</v>
      </c>
      <c r="T25" s="14">
        <v>0</v>
      </c>
      <c r="U25" s="14">
        <v>0</v>
      </c>
      <c r="V25" s="14">
        <v>36</v>
      </c>
      <c r="W25" s="14">
        <v>100</v>
      </c>
      <c r="X25" s="13">
        <f t="shared" si="0"/>
        <v>36</v>
      </c>
      <c r="Y25" s="14" t="s">
        <v>22</v>
      </c>
    </row>
    <row r="26" spans="1:25" ht="25.5">
      <c r="A26" s="9">
        <v>15</v>
      </c>
      <c r="B26" s="10" t="s">
        <v>96</v>
      </c>
      <c r="C26" s="15" t="s">
        <v>15</v>
      </c>
      <c r="D26" s="11" t="s">
        <v>101</v>
      </c>
      <c r="E26" s="25" t="s">
        <v>107</v>
      </c>
      <c r="F26" s="24" t="s">
        <v>108</v>
      </c>
      <c r="G26" s="9">
        <v>4</v>
      </c>
      <c r="H26" s="9">
        <v>1</v>
      </c>
      <c r="I26" s="9">
        <v>0</v>
      </c>
      <c r="J26" s="12">
        <v>3</v>
      </c>
      <c r="K26" s="12">
        <v>0</v>
      </c>
      <c r="L26" s="12">
        <v>15</v>
      </c>
      <c r="M26" s="12">
        <v>10</v>
      </c>
      <c r="N26" s="12">
        <v>3</v>
      </c>
      <c r="O26" s="12">
        <v>5</v>
      </c>
      <c r="P26" s="12">
        <v>5</v>
      </c>
      <c r="Q26" s="12">
        <v>0</v>
      </c>
      <c r="R26" s="13">
        <v>0</v>
      </c>
      <c r="S26" s="13">
        <v>0</v>
      </c>
      <c r="T26" s="14">
        <v>0</v>
      </c>
      <c r="U26" s="14">
        <v>0</v>
      </c>
      <c r="V26" s="14">
        <v>46</v>
      </c>
      <c r="W26" s="14">
        <v>100</v>
      </c>
      <c r="X26" s="13">
        <f t="shared" si="0"/>
        <v>46</v>
      </c>
      <c r="Y26" s="14" t="s">
        <v>22</v>
      </c>
    </row>
    <row r="27" spans="1:25" ht="25.5">
      <c r="A27" s="9">
        <v>16</v>
      </c>
      <c r="B27" s="10" t="s">
        <v>95</v>
      </c>
      <c r="C27" s="15" t="s">
        <v>15</v>
      </c>
      <c r="D27" s="11" t="s">
        <v>101</v>
      </c>
      <c r="E27" s="25" t="s">
        <v>107</v>
      </c>
      <c r="F27" s="24" t="s">
        <v>108</v>
      </c>
      <c r="G27" s="9">
        <v>3</v>
      </c>
      <c r="H27" s="9">
        <v>1</v>
      </c>
      <c r="I27" s="9">
        <v>0</v>
      </c>
      <c r="J27" s="12">
        <v>3</v>
      </c>
      <c r="K27" s="12">
        <v>4</v>
      </c>
      <c r="L27" s="12">
        <v>10</v>
      </c>
      <c r="M27" s="12">
        <v>3</v>
      </c>
      <c r="N27" s="12">
        <v>3</v>
      </c>
      <c r="O27" s="12">
        <v>5</v>
      </c>
      <c r="P27" s="12">
        <v>3</v>
      </c>
      <c r="Q27" s="12">
        <v>0</v>
      </c>
      <c r="R27" s="13">
        <v>0</v>
      </c>
      <c r="S27" s="13">
        <v>6</v>
      </c>
      <c r="T27" s="14">
        <v>0</v>
      </c>
      <c r="U27" s="14">
        <v>3</v>
      </c>
      <c r="V27" s="14">
        <v>44</v>
      </c>
      <c r="W27" s="14">
        <v>100</v>
      </c>
      <c r="X27" s="13">
        <f t="shared" si="0"/>
        <v>44</v>
      </c>
      <c r="Y27" s="14" t="s">
        <v>22</v>
      </c>
    </row>
    <row r="28" spans="1:25" ht="25.5">
      <c r="A28" s="9">
        <v>17</v>
      </c>
      <c r="B28" s="10" t="s">
        <v>94</v>
      </c>
      <c r="C28" s="15" t="s">
        <v>15</v>
      </c>
      <c r="D28" s="11" t="s">
        <v>101</v>
      </c>
      <c r="E28" s="25" t="s">
        <v>107</v>
      </c>
      <c r="F28" s="24" t="s">
        <v>108</v>
      </c>
      <c r="G28" s="9">
        <v>3</v>
      </c>
      <c r="H28" s="9">
        <v>0</v>
      </c>
      <c r="I28" s="9">
        <v>0</v>
      </c>
      <c r="J28" s="12">
        <v>3</v>
      </c>
      <c r="K28" s="12">
        <v>4</v>
      </c>
      <c r="L28" s="12">
        <v>10</v>
      </c>
      <c r="M28" s="12">
        <v>7</v>
      </c>
      <c r="N28" s="12">
        <v>3</v>
      </c>
      <c r="O28" s="12">
        <v>5</v>
      </c>
      <c r="P28" s="12">
        <v>3</v>
      </c>
      <c r="Q28" s="12">
        <v>0</v>
      </c>
      <c r="R28" s="13">
        <v>0</v>
      </c>
      <c r="S28" s="13">
        <v>6</v>
      </c>
      <c r="T28" s="14">
        <v>1</v>
      </c>
      <c r="U28" s="14">
        <v>3</v>
      </c>
      <c r="V28" s="14">
        <v>48</v>
      </c>
      <c r="W28" s="14">
        <v>100</v>
      </c>
      <c r="X28" s="13">
        <f t="shared" si="0"/>
        <v>48</v>
      </c>
      <c r="Y28" s="14" t="s">
        <v>22</v>
      </c>
    </row>
    <row r="29" spans="1:25" ht="25.5">
      <c r="A29" s="9">
        <v>18</v>
      </c>
      <c r="B29" s="10" t="s">
        <v>123</v>
      </c>
      <c r="C29" s="15" t="s">
        <v>15</v>
      </c>
      <c r="D29" s="11" t="s">
        <v>101</v>
      </c>
      <c r="E29" s="25" t="s">
        <v>124</v>
      </c>
      <c r="F29" s="24" t="s">
        <v>122</v>
      </c>
      <c r="G29" s="9">
        <v>4</v>
      </c>
      <c r="H29" s="9">
        <v>1</v>
      </c>
      <c r="I29" s="9">
        <v>3</v>
      </c>
      <c r="J29" s="12">
        <v>3</v>
      </c>
      <c r="K29" s="12">
        <v>4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5</v>
      </c>
      <c r="R29" s="13">
        <v>10</v>
      </c>
      <c r="S29" s="13">
        <v>20</v>
      </c>
      <c r="T29" s="14">
        <v>5</v>
      </c>
      <c r="U29" s="14">
        <v>5</v>
      </c>
      <c r="V29" s="14">
        <v>60</v>
      </c>
      <c r="W29" s="14">
        <v>100</v>
      </c>
      <c r="X29" s="13">
        <f t="shared" si="0"/>
        <v>60</v>
      </c>
      <c r="Y29" s="14" t="s">
        <v>102</v>
      </c>
    </row>
    <row r="30" spans="1:25" ht="25.5">
      <c r="A30" s="9">
        <v>19</v>
      </c>
      <c r="B30" s="10" t="s">
        <v>99</v>
      </c>
      <c r="C30" s="15" t="s">
        <v>15</v>
      </c>
      <c r="D30" s="11" t="s">
        <v>101</v>
      </c>
      <c r="E30" s="25" t="s">
        <v>124</v>
      </c>
      <c r="F30" s="24" t="s">
        <v>122</v>
      </c>
      <c r="G30" s="9">
        <v>4</v>
      </c>
      <c r="H30" s="9">
        <v>1</v>
      </c>
      <c r="I30" s="9">
        <v>3</v>
      </c>
      <c r="J30" s="12">
        <v>3</v>
      </c>
      <c r="K30" s="12">
        <v>4</v>
      </c>
      <c r="L30" s="12">
        <v>10</v>
      </c>
      <c r="M30" s="12">
        <v>3</v>
      </c>
      <c r="N30" s="12">
        <v>5</v>
      </c>
      <c r="O30" s="12">
        <v>3</v>
      </c>
      <c r="P30" s="12">
        <v>5</v>
      </c>
      <c r="Q30" s="12">
        <v>5</v>
      </c>
      <c r="R30" s="12">
        <v>10</v>
      </c>
      <c r="S30" s="12">
        <v>20</v>
      </c>
      <c r="T30" s="14">
        <v>5</v>
      </c>
      <c r="U30" s="14">
        <v>5</v>
      </c>
      <c r="V30" s="14">
        <v>86</v>
      </c>
      <c r="W30" s="14">
        <v>100</v>
      </c>
      <c r="X30" s="13">
        <f t="shared" si="0"/>
        <v>86</v>
      </c>
      <c r="Y30" s="14" t="s">
        <v>24</v>
      </c>
    </row>
    <row r="31" spans="1:25" ht="25.5">
      <c r="A31" s="9">
        <v>20</v>
      </c>
      <c r="B31" s="16" t="s">
        <v>93</v>
      </c>
      <c r="C31" s="15" t="s">
        <v>15</v>
      </c>
      <c r="D31" s="11" t="s">
        <v>101</v>
      </c>
      <c r="E31" s="25" t="s">
        <v>109</v>
      </c>
      <c r="F31" s="24" t="s">
        <v>103</v>
      </c>
      <c r="G31" s="9">
        <v>0</v>
      </c>
      <c r="H31" s="9">
        <v>0</v>
      </c>
      <c r="I31" s="9">
        <v>0</v>
      </c>
      <c r="J31" s="12">
        <v>0</v>
      </c>
      <c r="K31" s="12">
        <v>0</v>
      </c>
      <c r="L31" s="12">
        <v>5</v>
      </c>
      <c r="M31" s="12">
        <v>3</v>
      </c>
      <c r="N31" s="12">
        <v>3</v>
      </c>
      <c r="O31" s="12">
        <v>2</v>
      </c>
      <c r="P31" s="12">
        <v>3</v>
      </c>
      <c r="Q31" s="12">
        <v>5</v>
      </c>
      <c r="R31" s="12">
        <v>0</v>
      </c>
      <c r="S31" s="12">
        <v>20</v>
      </c>
      <c r="T31" s="14">
        <v>5</v>
      </c>
      <c r="U31" s="14">
        <v>2</v>
      </c>
      <c r="V31" s="14">
        <v>48</v>
      </c>
      <c r="W31" s="14">
        <v>100</v>
      </c>
      <c r="X31" s="13">
        <f t="shared" si="0"/>
        <v>48</v>
      </c>
      <c r="Y31" s="14" t="s">
        <v>22</v>
      </c>
    </row>
    <row r="32" spans="1:25" ht="25.5">
      <c r="A32" s="35">
        <v>21</v>
      </c>
      <c r="B32" s="18" t="s">
        <v>92</v>
      </c>
      <c r="C32" s="21" t="s">
        <v>15</v>
      </c>
      <c r="D32" s="11" t="s">
        <v>101</v>
      </c>
      <c r="E32" s="34" t="s">
        <v>109</v>
      </c>
      <c r="F32" s="24" t="s">
        <v>103</v>
      </c>
      <c r="G32" s="23">
        <v>2</v>
      </c>
      <c r="H32" s="23">
        <v>1</v>
      </c>
      <c r="I32" s="23">
        <v>0</v>
      </c>
      <c r="J32" s="23">
        <v>3</v>
      </c>
      <c r="K32" s="23">
        <v>4</v>
      </c>
      <c r="L32" s="23">
        <v>0</v>
      </c>
      <c r="M32" s="23">
        <v>3</v>
      </c>
      <c r="N32" s="23">
        <v>2</v>
      </c>
      <c r="O32" s="23">
        <v>0</v>
      </c>
      <c r="P32" s="23">
        <v>2</v>
      </c>
      <c r="Q32" s="23">
        <v>5</v>
      </c>
      <c r="R32" s="23">
        <v>10</v>
      </c>
      <c r="S32" s="23">
        <v>14</v>
      </c>
      <c r="T32" s="14">
        <v>3</v>
      </c>
      <c r="U32" s="14">
        <v>3</v>
      </c>
      <c r="V32" s="14">
        <v>52</v>
      </c>
      <c r="W32" s="14">
        <v>100</v>
      </c>
      <c r="X32" s="13">
        <f t="shared" si="0"/>
        <v>52</v>
      </c>
      <c r="Y32" s="14" t="s">
        <v>102</v>
      </c>
    </row>
    <row r="33" spans="1:25">
      <c r="A33" s="17"/>
      <c r="B33" s="19"/>
      <c r="C33" s="22"/>
      <c r="D33" s="11"/>
      <c r="E33" s="26"/>
      <c r="F33" s="1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125"/>
      <c r="T33" s="44"/>
      <c r="U33" s="32"/>
      <c r="V33" s="32"/>
      <c r="W33" s="32"/>
      <c r="X33" s="32"/>
      <c r="Y33" s="32"/>
    </row>
    <row r="34" spans="1:25">
      <c r="W34" s="32"/>
      <c r="X34" s="32"/>
      <c r="Y34" s="32"/>
    </row>
    <row r="35" spans="1:25">
      <c r="W35" s="32"/>
      <c r="X35" s="32"/>
      <c r="Y35" s="32"/>
    </row>
    <row r="36" spans="1:25">
      <c r="W36" s="32"/>
      <c r="X36" s="32"/>
      <c r="Y36" s="32"/>
    </row>
    <row r="37" spans="1:25">
      <c r="W37" s="32"/>
      <c r="X37" s="32"/>
      <c r="Y37" s="32"/>
    </row>
    <row r="38" spans="1:25">
      <c r="W38" s="32"/>
      <c r="X38" s="32"/>
      <c r="Y38" s="32"/>
    </row>
    <row r="39" spans="1:25">
      <c r="W39" s="32"/>
      <c r="X39" s="32"/>
      <c r="Y39" s="32"/>
    </row>
    <row r="40" spans="1:25">
      <c r="W40" s="32"/>
      <c r="X40" s="32"/>
      <c r="Y40" s="32"/>
    </row>
    <row r="41" spans="1:25">
      <c r="W41" s="32"/>
      <c r="X41" s="32"/>
      <c r="Y41" s="32"/>
    </row>
    <row r="42" spans="1:25">
      <c r="W42" s="32"/>
      <c r="X42" s="32"/>
      <c r="Y42" s="32"/>
    </row>
  </sheetData>
  <sheetProtection selectLockedCells="1" selectUnlockedCells="1"/>
  <mergeCells count="9">
    <mergeCell ref="B5:T5"/>
    <mergeCell ref="B6:T6"/>
    <mergeCell ref="B10:T10"/>
    <mergeCell ref="B7:P7"/>
    <mergeCell ref="A2:T2"/>
    <mergeCell ref="B3:T3"/>
    <mergeCell ref="B4:T4"/>
    <mergeCell ref="B8:C8"/>
    <mergeCell ref="B9:C9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B1" workbookViewId="0">
      <selection activeCell="U17" sqref="U17"/>
    </sheetView>
  </sheetViews>
  <sheetFormatPr defaultColWidth="7.28515625" defaultRowHeight="12.75"/>
  <cols>
    <col min="1" max="1" width="4.28515625" hidden="1" customWidth="1"/>
    <col min="2" max="2" width="4" customWidth="1"/>
    <col min="3" max="3" width="7.5703125" customWidth="1"/>
    <col min="4" max="4" width="12.140625" customWidth="1"/>
    <col min="5" max="5" width="18.42578125" customWidth="1"/>
    <col min="6" max="6" width="5.5703125" customWidth="1"/>
    <col min="7" max="7" width="4.85546875" customWidth="1"/>
    <col min="8" max="8" width="20" customWidth="1"/>
    <col min="9" max="11" width="7.42578125" customWidth="1"/>
    <col min="12" max="12" width="7.140625" customWidth="1"/>
    <col min="13" max="13" width="6.42578125" customWidth="1"/>
    <col min="14" max="14" width="11.7109375" customWidth="1"/>
    <col min="15" max="15" width="14.28515625" customWidth="1"/>
  </cols>
  <sheetData>
    <row r="1" spans="1:15" ht="15" customHeight="1"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5" ht="15" customHeight="1">
      <c r="B2" s="151"/>
      <c r="C2" s="151"/>
      <c r="D2" s="151"/>
      <c r="E2" s="151"/>
      <c r="F2" s="151"/>
      <c r="G2" s="151"/>
      <c r="H2" s="151"/>
      <c r="I2" s="151"/>
      <c r="J2" s="151"/>
      <c r="K2" s="2"/>
      <c r="L2" s="2"/>
      <c r="M2" s="2"/>
      <c r="N2" s="2"/>
      <c r="O2" s="2"/>
    </row>
    <row r="3" spans="1:15" s="69" customFormat="1" ht="15">
      <c r="A3" s="147" t="s">
        <v>244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s="69" customFormat="1" ht="1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s="69" customFormat="1" ht="12.75" customHeight="1">
      <c r="A5" s="148" t="s">
        <v>245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</row>
    <row r="6" spans="1:15" s="69" customFormat="1" ht="15">
      <c r="A6" s="148" t="s">
        <v>233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</row>
    <row r="7" spans="1:15" s="69" customFormat="1" ht="15">
      <c r="A7" s="149" t="s">
        <v>234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</row>
    <row r="8" spans="1:15" s="69" customFormat="1" ht="15" customHeight="1">
      <c r="A8" s="150" t="s">
        <v>228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</row>
    <row r="9" spans="1:15" s="69" customFormat="1" ht="15" customHeight="1">
      <c r="A9" s="150" t="s">
        <v>229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58"/>
      <c r="M9" s="58"/>
      <c r="N9" s="58"/>
      <c r="O9" s="58"/>
    </row>
    <row r="10" spans="1:15" s="69" customFormat="1" ht="14.25" customHeight="1">
      <c r="A10" s="145" t="s">
        <v>230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</row>
    <row r="11" spans="1:15" s="69" customFormat="1" ht="14.25">
      <c r="A11" s="145" t="s">
        <v>231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</row>
    <row r="12" spans="1:15" s="69" customFormat="1" ht="14.25">
      <c r="A12" s="145" t="s">
        <v>232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</row>
    <row r="13" spans="1:15" s="69" customFormat="1" ht="14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1:15" s="124" customFormat="1" ht="51" customHeight="1">
      <c r="B14" s="122" t="s">
        <v>0</v>
      </c>
      <c r="C14" s="122" t="s">
        <v>1</v>
      </c>
      <c r="D14" s="123" t="s">
        <v>3</v>
      </c>
      <c r="E14" s="123" t="s">
        <v>4</v>
      </c>
      <c r="F14" s="123" t="s">
        <v>100</v>
      </c>
      <c r="G14" s="123" t="s">
        <v>246</v>
      </c>
      <c r="H14" s="123" t="s">
        <v>247</v>
      </c>
      <c r="I14" s="123" t="s">
        <v>7</v>
      </c>
      <c r="J14" s="123" t="s">
        <v>8</v>
      </c>
      <c r="K14" s="123" t="s">
        <v>9</v>
      </c>
      <c r="L14" s="122" t="s">
        <v>119</v>
      </c>
      <c r="M14" s="122" t="s">
        <v>120</v>
      </c>
      <c r="N14" s="122" t="s">
        <v>61</v>
      </c>
      <c r="O14" s="122" t="s">
        <v>121</v>
      </c>
    </row>
    <row r="15" spans="1:15" ht="25.5">
      <c r="B15" s="9">
        <v>1</v>
      </c>
      <c r="C15" s="10" t="s">
        <v>174</v>
      </c>
      <c r="D15" s="11" t="s">
        <v>15</v>
      </c>
      <c r="E15" s="11" t="s">
        <v>175</v>
      </c>
      <c r="F15" s="11" t="s">
        <v>176</v>
      </c>
      <c r="G15" s="11">
        <v>10</v>
      </c>
      <c r="H15" s="11" t="s">
        <v>59</v>
      </c>
      <c r="I15" s="9">
        <v>12</v>
      </c>
      <c r="J15" s="9">
        <v>36</v>
      </c>
      <c r="K15" s="9">
        <v>6</v>
      </c>
      <c r="L15" s="13">
        <v>54</v>
      </c>
      <c r="M15" s="13">
        <v>105</v>
      </c>
      <c r="N15" s="13">
        <f>L15*100/M15</f>
        <v>51.428571428571431</v>
      </c>
      <c r="O15" s="14" t="s">
        <v>102</v>
      </c>
    </row>
    <row r="16" spans="1:15" ht="25.5">
      <c r="B16" s="9">
        <v>2</v>
      </c>
      <c r="C16" s="10" t="s">
        <v>177</v>
      </c>
      <c r="D16" s="11" t="s">
        <v>15</v>
      </c>
      <c r="E16" s="11" t="s">
        <v>175</v>
      </c>
      <c r="F16" s="11" t="s">
        <v>176</v>
      </c>
      <c r="G16" s="11">
        <v>10</v>
      </c>
      <c r="H16" s="11" t="s">
        <v>59</v>
      </c>
      <c r="I16" s="9">
        <v>15</v>
      </c>
      <c r="J16" s="9">
        <v>0</v>
      </c>
      <c r="K16" s="9">
        <v>30</v>
      </c>
      <c r="L16" s="13">
        <v>45</v>
      </c>
      <c r="M16" s="13">
        <v>105</v>
      </c>
      <c r="N16" s="13">
        <f t="shared" ref="N16:N22" si="0">L16*100/M16</f>
        <v>42.857142857142854</v>
      </c>
      <c r="O16" s="14" t="s">
        <v>22</v>
      </c>
    </row>
    <row r="17" spans="2:15" ht="25.5">
      <c r="B17" s="9">
        <v>3</v>
      </c>
      <c r="C17" s="10" t="s">
        <v>178</v>
      </c>
      <c r="D17" s="11" t="s">
        <v>15</v>
      </c>
      <c r="E17" s="11" t="s">
        <v>175</v>
      </c>
      <c r="F17" s="11" t="s">
        <v>176</v>
      </c>
      <c r="G17" s="11">
        <v>10</v>
      </c>
      <c r="H17" s="11" t="s">
        <v>59</v>
      </c>
      <c r="I17" s="9">
        <v>11</v>
      </c>
      <c r="J17" s="9">
        <v>15</v>
      </c>
      <c r="K17" s="9">
        <v>2</v>
      </c>
      <c r="L17" s="13">
        <v>28</v>
      </c>
      <c r="M17" s="13">
        <v>105</v>
      </c>
      <c r="N17" s="13">
        <f t="shared" si="0"/>
        <v>26.666666666666668</v>
      </c>
      <c r="O17" s="14" t="s">
        <v>22</v>
      </c>
    </row>
    <row r="18" spans="2:15" ht="25.5">
      <c r="B18" s="9">
        <v>4</v>
      </c>
      <c r="C18" s="10" t="s">
        <v>179</v>
      </c>
      <c r="D18" s="11" t="s">
        <v>15</v>
      </c>
      <c r="E18" s="11" t="s">
        <v>175</v>
      </c>
      <c r="F18" s="11" t="s">
        <v>176</v>
      </c>
      <c r="G18" s="11">
        <v>10</v>
      </c>
      <c r="H18" s="11" t="s">
        <v>59</v>
      </c>
      <c r="I18" s="9">
        <v>15</v>
      </c>
      <c r="J18" s="9">
        <v>38</v>
      </c>
      <c r="K18" s="9">
        <v>11</v>
      </c>
      <c r="L18" s="13">
        <v>64</v>
      </c>
      <c r="M18" s="13">
        <v>105</v>
      </c>
      <c r="N18" s="13">
        <f t="shared" si="0"/>
        <v>60.952380952380949</v>
      </c>
      <c r="O18" s="14" t="s">
        <v>102</v>
      </c>
    </row>
    <row r="19" spans="2:15" ht="25.5">
      <c r="B19" s="9">
        <v>5</v>
      </c>
      <c r="C19" s="10" t="s">
        <v>180</v>
      </c>
      <c r="D19" s="11" t="s">
        <v>15</v>
      </c>
      <c r="E19" s="11" t="s">
        <v>175</v>
      </c>
      <c r="F19" s="11" t="s">
        <v>176</v>
      </c>
      <c r="G19" s="11">
        <v>10</v>
      </c>
      <c r="H19" s="11" t="s">
        <v>59</v>
      </c>
      <c r="I19" s="9">
        <v>11</v>
      </c>
      <c r="J19" s="9">
        <v>11</v>
      </c>
      <c r="K19" s="9">
        <v>20</v>
      </c>
      <c r="L19" s="13">
        <v>42</v>
      </c>
      <c r="M19" s="13">
        <v>105</v>
      </c>
      <c r="N19" s="13">
        <f t="shared" si="0"/>
        <v>40</v>
      </c>
      <c r="O19" s="14" t="s">
        <v>22</v>
      </c>
    </row>
    <row r="20" spans="2:15" ht="25.5">
      <c r="B20" s="9">
        <v>6</v>
      </c>
      <c r="C20" s="10" t="s">
        <v>181</v>
      </c>
      <c r="D20" s="11" t="s">
        <v>15</v>
      </c>
      <c r="E20" s="11" t="s">
        <v>175</v>
      </c>
      <c r="F20" s="11" t="s">
        <v>176</v>
      </c>
      <c r="G20" s="11">
        <v>10</v>
      </c>
      <c r="H20" s="11" t="s">
        <v>59</v>
      </c>
      <c r="I20" s="9">
        <v>12</v>
      </c>
      <c r="J20" s="9">
        <v>0</v>
      </c>
      <c r="K20" s="9">
        <v>34</v>
      </c>
      <c r="L20" s="13">
        <v>46</v>
      </c>
      <c r="M20" s="13">
        <v>105</v>
      </c>
      <c r="N20" s="13">
        <f t="shared" si="0"/>
        <v>43.80952380952381</v>
      </c>
      <c r="O20" s="14" t="s">
        <v>22</v>
      </c>
    </row>
    <row r="21" spans="2:15" ht="25.5">
      <c r="B21" s="9">
        <v>7</v>
      </c>
      <c r="C21" s="10" t="s">
        <v>182</v>
      </c>
      <c r="D21" s="11" t="s">
        <v>15</v>
      </c>
      <c r="E21" s="11" t="s">
        <v>175</v>
      </c>
      <c r="F21" s="11" t="s">
        <v>176</v>
      </c>
      <c r="G21" s="11">
        <v>10</v>
      </c>
      <c r="H21" s="11" t="s">
        <v>59</v>
      </c>
      <c r="I21" s="9">
        <v>13</v>
      </c>
      <c r="J21" s="9">
        <v>20</v>
      </c>
      <c r="K21" s="9">
        <v>10</v>
      </c>
      <c r="L21" s="13">
        <v>43</v>
      </c>
      <c r="M21" s="13">
        <v>105</v>
      </c>
      <c r="N21" s="13">
        <f t="shared" si="0"/>
        <v>40.952380952380949</v>
      </c>
      <c r="O21" s="14" t="s">
        <v>22</v>
      </c>
    </row>
    <row r="22" spans="2:15" ht="25.5">
      <c r="B22" s="9">
        <v>8</v>
      </c>
      <c r="C22" s="10" t="s">
        <v>183</v>
      </c>
      <c r="D22" s="11" t="s">
        <v>15</v>
      </c>
      <c r="E22" s="11" t="s">
        <v>175</v>
      </c>
      <c r="F22" s="11" t="s">
        <v>176</v>
      </c>
      <c r="G22" s="11">
        <v>10</v>
      </c>
      <c r="H22" s="11" t="s">
        <v>59</v>
      </c>
      <c r="I22" s="9">
        <v>13</v>
      </c>
      <c r="J22" s="9">
        <v>20</v>
      </c>
      <c r="K22" s="9">
        <v>11</v>
      </c>
      <c r="L22" s="13">
        <v>44</v>
      </c>
      <c r="M22" s="13">
        <v>105</v>
      </c>
      <c r="N22" s="13">
        <f t="shared" si="0"/>
        <v>41.904761904761905</v>
      </c>
      <c r="O22" s="14" t="s">
        <v>22</v>
      </c>
    </row>
    <row r="23" spans="2:15">
      <c r="B23" s="47"/>
      <c r="C23" s="48"/>
      <c r="D23" s="47"/>
      <c r="E23" s="47"/>
      <c r="F23" s="47"/>
      <c r="G23" s="47"/>
      <c r="H23" s="47"/>
      <c r="I23" s="49"/>
      <c r="J23" s="49"/>
      <c r="K23" s="49"/>
      <c r="L23" s="51"/>
      <c r="M23" s="51"/>
      <c r="N23" s="51"/>
      <c r="O23" s="37"/>
    </row>
    <row r="24" spans="2:15">
      <c r="B24" s="47"/>
      <c r="C24" s="48"/>
      <c r="D24" s="47"/>
      <c r="E24" s="47"/>
      <c r="F24" s="47"/>
      <c r="G24" s="47"/>
      <c r="H24" s="47"/>
      <c r="I24" s="49"/>
      <c r="J24" s="49"/>
      <c r="K24" s="49"/>
      <c r="L24" s="51"/>
      <c r="M24" s="51"/>
      <c r="N24" s="51"/>
      <c r="O24" s="37"/>
    </row>
    <row r="25" spans="2:15">
      <c r="B25" s="47"/>
      <c r="C25" s="48"/>
      <c r="D25" s="47"/>
      <c r="E25" s="47"/>
      <c r="F25" s="47"/>
      <c r="G25" s="47"/>
      <c r="H25" s="47"/>
      <c r="I25" s="49"/>
      <c r="J25" s="49"/>
      <c r="K25" s="49"/>
      <c r="L25" s="50"/>
      <c r="M25" s="50"/>
      <c r="N25" s="50"/>
      <c r="O25" s="49"/>
    </row>
    <row r="26" spans="2:15">
      <c r="B26" s="47"/>
      <c r="C26" s="52"/>
      <c r="D26" s="156"/>
      <c r="E26" s="157"/>
      <c r="F26" s="47"/>
      <c r="G26" s="47"/>
      <c r="H26" s="47"/>
      <c r="I26" s="49"/>
      <c r="J26" s="49"/>
      <c r="K26" s="49"/>
      <c r="L26" s="50"/>
      <c r="M26" s="50"/>
      <c r="N26" s="50"/>
      <c r="O26" s="49"/>
    </row>
    <row r="27" spans="2:15">
      <c r="B27" s="77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2:15">
      <c r="B28" s="77"/>
      <c r="C28" s="55"/>
      <c r="D28" s="55"/>
      <c r="E28" s="55"/>
      <c r="F28" s="55"/>
      <c r="G28" s="55"/>
      <c r="H28" s="47"/>
      <c r="I28" s="55"/>
      <c r="J28" s="55"/>
      <c r="K28" s="55"/>
      <c r="L28" s="55"/>
      <c r="M28" s="55"/>
      <c r="N28" s="55"/>
      <c r="O28" s="55"/>
    </row>
    <row r="29" spans="2:15"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spans="2:15"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2:15"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</sheetData>
  <sheetProtection selectLockedCells="1" selectUnlockedCells="1"/>
  <mergeCells count="12">
    <mergeCell ref="A3:O3"/>
    <mergeCell ref="D26:E26"/>
    <mergeCell ref="B1:O1"/>
    <mergeCell ref="B2:J2"/>
    <mergeCell ref="A11:O11"/>
    <mergeCell ref="A12:O12"/>
    <mergeCell ref="A5:O5"/>
    <mergeCell ref="A6:O6"/>
    <mergeCell ref="A7:O7"/>
    <mergeCell ref="A8:O8"/>
    <mergeCell ref="A9:K9"/>
    <mergeCell ref="A10:O10"/>
  </mergeCells>
  <pageMargins left="0.7" right="0.7" top="0.75" bottom="0.75" header="0.51180555555555551" footer="0.51180555555555551"/>
  <pageSetup paperSize="9" scale="87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ЦЕА</cp:lastModifiedBy>
  <cp:lastPrinted>2024-10-03T13:58:46Z</cp:lastPrinted>
  <dcterms:created xsi:type="dcterms:W3CDTF">2024-09-30T23:12:22Z</dcterms:created>
  <dcterms:modified xsi:type="dcterms:W3CDTF">2024-11-05T09:53:34Z</dcterms:modified>
</cp:coreProperties>
</file>