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Attachments_stepanova2816@mail.ru_2024-11-01_22-38-09\"/>
    </mc:Choice>
  </mc:AlternateContent>
  <bookViews>
    <workbookView xWindow="32760" yWindow="32760" windowWidth="28800" windowHeight="12375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definedNames>
    <definedName name="_xlnm._FilterDatabase" localSheetId="2" hidden="1">'6 класс'!$A$14:$V$14</definedName>
  </definedNames>
  <calcPr calcId="162913"/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  <c r="R78" i="4"/>
  <c r="R44" i="6"/>
  <c r="R15" i="2"/>
  <c r="R43" i="2"/>
  <c r="R44" i="2"/>
  <c r="R45" i="2"/>
  <c r="R46" i="2"/>
  <c r="R47" i="2"/>
  <c r="R48" i="2"/>
  <c r="R49" i="2"/>
  <c r="R50" i="2"/>
  <c r="R51" i="2"/>
  <c r="R34" i="2"/>
  <c r="R35" i="2"/>
  <c r="R36" i="2"/>
  <c r="R37" i="2"/>
  <c r="R38" i="2"/>
  <c r="R39" i="2"/>
  <c r="R40" i="2"/>
  <c r="R41" i="2"/>
  <c r="R42" i="2"/>
  <c r="R32" i="2"/>
  <c r="R33" i="2"/>
  <c r="R27" i="2"/>
  <c r="R28" i="2"/>
  <c r="R29" i="2"/>
  <c r="R30" i="2"/>
  <c r="R31" i="2"/>
  <c r="R23" i="2"/>
  <c r="R24" i="2"/>
  <c r="R25" i="2"/>
  <c r="R26" i="2"/>
  <c r="R16" i="2"/>
  <c r="R17" i="2"/>
  <c r="R18" i="2"/>
  <c r="R19" i="2"/>
  <c r="R20" i="2"/>
  <c r="R21" i="2"/>
  <c r="R22" i="2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15" i="3"/>
  <c r="T16" i="3"/>
  <c r="T17" i="3"/>
  <c r="R14" i="3"/>
  <c r="T14" i="3"/>
  <c r="K28" i="4"/>
  <c r="N32" i="4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S21" i="8"/>
  <c r="S20" i="8"/>
  <c r="S19" i="8"/>
  <c r="S18" i="8"/>
  <c r="S17" i="8"/>
  <c r="S16" i="8"/>
  <c r="S15" i="8"/>
  <c r="R49" i="6"/>
  <c r="R48" i="6"/>
  <c r="R47" i="6"/>
  <c r="R46" i="6"/>
  <c r="R45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</calcChain>
</file>

<file path=xl/sharedStrings.xml><?xml version="1.0" encoding="utf-8"?>
<sst xmlns="http://schemas.openxmlformats.org/spreadsheetml/2006/main" count="1853" uniqueCount="410">
  <si>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</si>
  <si>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</si>
  <si>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</si>
  <si>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</si>
  <si>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</si>
  <si>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Класс</t>
  </si>
  <si>
    <t>Задание 1</t>
  </si>
  <si>
    <t>Задание 2</t>
  </si>
  <si>
    <t>Задание 3</t>
  </si>
  <si>
    <t>Задание 4</t>
  </si>
  <si>
    <t>ИТОГО БАЛЛОВ</t>
  </si>
  <si>
    <t>МАКСИМАЛЬНЫЙ БАЛЛ</t>
  </si>
  <si>
    <t>Эффективность участия                          (%)</t>
  </si>
  <si>
    <t>Результат (победитель/призер/                                  участник)</t>
  </si>
  <si>
    <t>г. Чебоксары</t>
  </si>
  <si>
    <t xml:space="preserve">Председатель жюри: </t>
  </si>
  <si>
    <t>Место проведения:  МБОУ "СОШ № 41" г. Чебоксары</t>
  </si>
  <si>
    <t>Задание 5</t>
  </si>
  <si>
    <t>Задание 6</t>
  </si>
  <si>
    <t>Задание  7</t>
  </si>
  <si>
    <t>Задание 8</t>
  </si>
  <si>
    <t>Задание 9</t>
  </si>
  <si>
    <t>Чебоксары</t>
  </si>
  <si>
    <t>МБОУ "СОШ № 41"г.Чебоксары</t>
  </si>
  <si>
    <t>участник</t>
  </si>
  <si>
    <t>призер</t>
  </si>
  <si>
    <t>Р-6-1</t>
  </si>
  <si>
    <t>Задание 7</t>
  </si>
  <si>
    <t>Черепанова Светлана Шамильевна</t>
  </si>
  <si>
    <t>МБОУ "СОШ №41" г.Чебоксары</t>
  </si>
  <si>
    <t>Задание 10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</si>
  <si>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35</t>
    </r>
  </si>
  <si>
    <t>Дата проведения: 07.10.2024 г.</t>
  </si>
  <si>
    <t xml:space="preserve">Класс, в котором обучается </t>
  </si>
  <si>
    <t>Класс, за который выступает</t>
  </si>
  <si>
    <t>8 Г</t>
  </si>
  <si>
    <t>8Г</t>
  </si>
  <si>
    <t>49, 5%</t>
  </si>
  <si>
    <t>8 В</t>
  </si>
  <si>
    <t>16, 5%</t>
  </si>
  <si>
    <t>8 Б</t>
  </si>
  <si>
    <t>Никитина Екатерина Ивановна</t>
  </si>
  <si>
    <t>71, 5%</t>
  </si>
  <si>
    <r>
      <t>Протокол школьного этапа этапа региональной олимпиады школьников по русскому языку в 2024-2025 уч.г.,</t>
    </r>
    <r>
      <rPr>
        <b/>
        <sz val="11"/>
        <color indexed="10"/>
        <rFont val="Arial"/>
        <family val="2"/>
        <charset val="204"/>
      </rPr>
      <t xml:space="preserve"> 6 </t>
    </r>
    <r>
      <rPr>
        <b/>
        <sz val="11"/>
        <rFont val="Arial"/>
        <family val="2"/>
        <charset val="204"/>
      </rPr>
      <t>класс</t>
    </r>
  </si>
  <si>
    <t>Иванова Наталия Федоровна, учитель русского языка и литературы</t>
  </si>
  <si>
    <t>Эффективность участия (%)</t>
  </si>
  <si>
    <t>Р-6-5</t>
  </si>
  <si>
    <t xml:space="preserve">МБОУ "СОШ №41" </t>
  </si>
  <si>
    <t>6Ф</t>
  </si>
  <si>
    <t>Иванова Наталия Федоровна</t>
  </si>
  <si>
    <t>Р-6-21</t>
  </si>
  <si>
    <t>6Г</t>
  </si>
  <si>
    <t>Владимирова Антонина Геннадьевна</t>
  </si>
  <si>
    <t>Р-6-20</t>
  </si>
  <si>
    <t>Р-6-17</t>
  </si>
  <si>
    <t>6М</t>
  </si>
  <si>
    <t>Варламова Лилиана Валерьевна</t>
  </si>
  <si>
    <t>призёр</t>
  </si>
  <si>
    <t>Р-6-15</t>
  </si>
  <si>
    <t>Р-6-42</t>
  </si>
  <si>
    <t>Р-6-13</t>
  </si>
  <si>
    <t>Р-6-3</t>
  </si>
  <si>
    <t>Р-6-2</t>
  </si>
  <si>
    <t>Р-6-14</t>
  </si>
  <si>
    <t>Р-6-37</t>
  </si>
  <si>
    <t>6Б</t>
  </si>
  <si>
    <t>Р-6-36</t>
  </si>
  <si>
    <t>Р-6-29</t>
  </si>
  <si>
    <t>Р-6-28</t>
  </si>
  <si>
    <t>Р-6-19</t>
  </si>
  <si>
    <t>Р-6-26</t>
  </si>
  <si>
    <t>Р-6-25</t>
  </si>
  <si>
    <t>Р-6-24</t>
  </si>
  <si>
    <t>Р-6-33</t>
  </si>
  <si>
    <t>Р-6-31</t>
  </si>
  <si>
    <t>Р-6-30</t>
  </si>
  <si>
    <t>Р-6-16</t>
  </si>
  <si>
    <t>Р-6-27</t>
  </si>
  <si>
    <t>Р-6-23</t>
  </si>
  <si>
    <t>Р-6-22</t>
  </si>
  <si>
    <t>Р-6-38</t>
  </si>
  <si>
    <t>Р-6-41</t>
  </si>
  <si>
    <t>Р-6-40</t>
  </si>
  <si>
    <t>Р-6-39</t>
  </si>
  <si>
    <t>Р-6-12</t>
  </si>
  <si>
    <t>Р-6-18</t>
  </si>
  <si>
    <t>Р-6-32</t>
  </si>
  <si>
    <t>Р-6-11</t>
  </si>
  <si>
    <t>Р-6-10</t>
  </si>
  <si>
    <t>Р-6-9</t>
  </si>
  <si>
    <t>Р-6-8</t>
  </si>
  <si>
    <t>Р-6-7</t>
  </si>
  <si>
    <t>Р-6-6</t>
  </si>
  <si>
    <t>Р-6-4</t>
  </si>
  <si>
    <t>Р-6-35</t>
  </si>
  <si>
    <t>Р-6-34</t>
  </si>
  <si>
    <t>Место проведения: МБОУ "СОШ №41" г.Чебоксары</t>
  </si>
  <si>
    <t>Члены жюри: Варламова Л.В., учитель русского языка и литературы;</t>
  </si>
  <si>
    <t>Черепанова С.Ш., учитель русского языка и литературы;</t>
  </si>
  <si>
    <t>Иванова Н.Ф., учительрусского языка и литературы;</t>
  </si>
  <si>
    <t>Ермолаева Д.С., учитель русского языка и литературы</t>
  </si>
  <si>
    <t xml:space="preserve">Задание 5 </t>
  </si>
  <si>
    <t>РЯ-5-1</t>
  </si>
  <si>
    <t>5А</t>
  </si>
  <si>
    <t>Ермолаева Дария Сергеевна</t>
  </si>
  <si>
    <t>РЯ-5-2</t>
  </si>
  <si>
    <t>0,5</t>
  </si>
  <si>
    <t>3,5</t>
  </si>
  <si>
    <t>РЯ-5-3</t>
  </si>
  <si>
    <t>2,5</t>
  </si>
  <si>
    <t>23,5</t>
  </si>
  <si>
    <t>РЯ-5-4</t>
  </si>
  <si>
    <t>6,5</t>
  </si>
  <si>
    <t>РЯ-5-5</t>
  </si>
  <si>
    <t>7,5</t>
  </si>
  <si>
    <t>РЯ-5-6</t>
  </si>
  <si>
    <t>8,5</t>
  </si>
  <si>
    <t>РЯ-5-7</t>
  </si>
  <si>
    <t>22,5</t>
  </si>
  <si>
    <t>РЯ-5-8</t>
  </si>
  <si>
    <t>24,5</t>
  </si>
  <si>
    <t>РЯ-5-9</t>
  </si>
  <si>
    <t>1,5</t>
  </si>
  <si>
    <t>21,5</t>
  </si>
  <si>
    <t>РЯ-5-10</t>
  </si>
  <si>
    <t>РЯ-5-11</t>
  </si>
  <si>
    <t>РЯ-5-12</t>
  </si>
  <si>
    <t>27,5</t>
  </si>
  <si>
    <t>РЯ-5-13</t>
  </si>
  <si>
    <t>РЯ-5-14</t>
  </si>
  <si>
    <t>РЯ-5-15</t>
  </si>
  <si>
    <t>4,5</t>
  </si>
  <si>
    <t>РЯ-5-16</t>
  </si>
  <si>
    <t>41,5</t>
  </si>
  <si>
    <t>РЯ-5-17</t>
  </si>
  <si>
    <t>25,5</t>
  </si>
  <si>
    <t>РЯ-5-18</t>
  </si>
  <si>
    <t>5Б</t>
  </si>
  <si>
    <t>Сорокина Дарья Алексеевна</t>
  </si>
  <si>
    <t>33,5</t>
  </si>
  <si>
    <t>РЯ-5-19</t>
  </si>
  <si>
    <t>РЯ-5-20</t>
  </si>
  <si>
    <t>20,5</t>
  </si>
  <si>
    <t>РЯ-5-21</t>
  </si>
  <si>
    <t>РЯ-5-22</t>
  </si>
  <si>
    <t>РЯ-5-23</t>
  </si>
  <si>
    <t>РЯ-5-24</t>
  </si>
  <si>
    <t>РЯ-5-25</t>
  </si>
  <si>
    <t>РЯ-5-26</t>
  </si>
  <si>
    <t>РЯ-5-27</t>
  </si>
  <si>
    <t>5В</t>
  </si>
  <si>
    <t>19,5</t>
  </si>
  <si>
    <t>РЯ-5-28</t>
  </si>
  <si>
    <t>РЯ-5-29</t>
  </si>
  <si>
    <t>РЯ-5-30</t>
  </si>
  <si>
    <t>5Г</t>
  </si>
  <si>
    <t>РЯ-5-31</t>
  </si>
  <si>
    <t>15,5</t>
  </si>
  <si>
    <t>РЯ-5-32</t>
  </si>
  <si>
    <t>12,5</t>
  </si>
  <si>
    <t>РЯ-5-33</t>
  </si>
  <si>
    <t>11,5</t>
  </si>
  <si>
    <t>РЯ-5-34</t>
  </si>
  <si>
    <t>РЯ-5-35</t>
  </si>
  <si>
    <t>РЯ-5-36</t>
  </si>
  <si>
    <t>РЯ-5-37</t>
  </si>
  <si>
    <t>г.Чебоксары</t>
  </si>
  <si>
    <t>МБОУ "СОШ№41"</t>
  </si>
  <si>
    <t>7В</t>
  </si>
  <si>
    <t>Призер</t>
  </si>
  <si>
    <t>7Б</t>
  </si>
  <si>
    <t>Иванова Наталья Федоровна</t>
  </si>
  <si>
    <t>Участник</t>
  </si>
  <si>
    <t>7М</t>
  </si>
  <si>
    <t>7А</t>
  </si>
  <si>
    <t>7Ф</t>
  </si>
  <si>
    <t>РЯ-9-1</t>
  </si>
  <si>
    <t>МБОУ "СОШ №41"</t>
  </si>
  <si>
    <t>9Б</t>
  </si>
  <si>
    <t>РЯ-9-2</t>
  </si>
  <si>
    <t>РЯ-9-3</t>
  </si>
  <si>
    <t>РЯ-9-4</t>
  </si>
  <si>
    <t>РЯ-9-5</t>
  </si>
  <si>
    <t>РЯ-9-6</t>
  </si>
  <si>
    <t>РЯ-9-7</t>
  </si>
  <si>
    <t>РЯ-9-8</t>
  </si>
  <si>
    <t>РЯ-9-9</t>
  </si>
  <si>
    <t>9б</t>
  </si>
  <si>
    <t>РЯ-9-10</t>
  </si>
  <si>
    <t>РЯ-9-11</t>
  </si>
  <si>
    <t>РЯ-9-12</t>
  </si>
  <si>
    <t>РЯ-9-13</t>
  </si>
  <si>
    <t>РЯ-9-14</t>
  </si>
  <si>
    <t>Победитель</t>
  </si>
  <si>
    <t>РЯ-9-15</t>
  </si>
  <si>
    <t>РЯ-9-16</t>
  </si>
  <si>
    <t>РЯ-9-17</t>
  </si>
  <si>
    <t>РЯ-9-18</t>
  </si>
  <si>
    <t>РЯ-9-19</t>
  </si>
  <si>
    <t>9В</t>
  </si>
  <si>
    <t>РЯ-9-20</t>
  </si>
  <si>
    <t>РЯ-9-21</t>
  </si>
  <si>
    <t>РЯ-9-22</t>
  </si>
  <si>
    <t>РЯ-9-23</t>
  </si>
  <si>
    <t>РЯ-9-24</t>
  </si>
  <si>
    <t>РЯ-9-25</t>
  </si>
  <si>
    <t>РЯ-9-26</t>
  </si>
  <si>
    <t>РЯ-9-27</t>
  </si>
  <si>
    <t>РЯ-9-28</t>
  </si>
  <si>
    <t>9А</t>
  </si>
  <si>
    <t>Николаева Екатерина Ивановна</t>
  </si>
  <si>
    <t>РЯ-9-29</t>
  </si>
  <si>
    <t>РЯ-9-30</t>
  </si>
  <si>
    <t>з</t>
  </si>
  <si>
    <t>РЯ-9-31</t>
  </si>
  <si>
    <t>РЯ-9-32</t>
  </si>
  <si>
    <t>РЯ-9-33</t>
  </si>
  <si>
    <t>РЯ-9-34</t>
  </si>
  <si>
    <t>РЯ-9-35</t>
  </si>
  <si>
    <r>
      <t>Протокол школьного этапа этапа региональной олимпиады школьников по русскому языку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</si>
  <si>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13</t>
    </r>
  </si>
  <si>
    <t>Павлова Т. Н., учитель русского языка.</t>
  </si>
  <si>
    <t>Задание 11</t>
  </si>
  <si>
    <t>Задание 12</t>
  </si>
  <si>
    <t>РЯ-10-1</t>
  </si>
  <si>
    <t>Павлова Татьяна Николаевна</t>
  </si>
  <si>
    <t>РЯ-10-3</t>
  </si>
  <si>
    <t>РЯ-10-6</t>
  </si>
  <si>
    <t>РЯ-10-13</t>
  </si>
  <si>
    <t>РЯ-10-7</t>
  </si>
  <si>
    <t>РЯ-10-2</t>
  </si>
  <si>
    <t>РЯ-10-5</t>
  </si>
  <si>
    <t>РЯ-10-8</t>
  </si>
  <si>
    <t>РЯ-10-10</t>
  </si>
  <si>
    <t>победитель</t>
  </si>
  <si>
    <t>РЯ-10-11</t>
  </si>
  <si>
    <t>РЯ-10-12</t>
  </si>
  <si>
    <t>РЯ-10-4</t>
  </si>
  <si>
    <t>РЯ-10-9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</si>
  <si>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7</t>
    </r>
  </si>
  <si>
    <t>РЯ-11-6</t>
  </si>
  <si>
    <t>РЯ-11-5</t>
  </si>
  <si>
    <t>РЯ-11-10</t>
  </si>
  <si>
    <t>РЯ-11-9</t>
  </si>
  <si>
    <t>РЯ-11-7</t>
  </si>
  <si>
    <t>РЯ-11-8</t>
  </si>
  <si>
    <t>РЯ-11-1</t>
  </si>
  <si>
    <t>8 А</t>
  </si>
  <si>
    <t>Варламова Лилиана Валериевна</t>
  </si>
  <si>
    <t>Председатель жюри: Петрова Н.М., руководитель ШМО</t>
  </si>
  <si>
    <t>Члены жюри: Черепанова Светлана Шамильевна, учитель русского языка и литературы</t>
  </si>
  <si>
    <t>Варламова Лилиана Валериевна, учитель русского языка и литературы</t>
  </si>
  <si>
    <r>
      <t>Протокол школьного этапа этапа всероссийской олимпиады школьников по литературе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</si>
  <si>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РЯ-8-1</t>
  </si>
  <si>
    <t>РЯ-8-2</t>
  </si>
  <si>
    <t>РЯ-8-3</t>
  </si>
  <si>
    <t>РЯ-8-4</t>
  </si>
  <si>
    <t>РЯ-8-5</t>
  </si>
  <si>
    <t>РЯ-8-6</t>
  </si>
  <si>
    <t>РЯ-8-7</t>
  </si>
  <si>
    <t>РЯ-8-8</t>
  </si>
  <si>
    <t>РЯ-8-9</t>
  </si>
  <si>
    <t>РЯ-8-10</t>
  </si>
  <si>
    <t>РЯ-8-11</t>
  </si>
  <si>
    <t>РЯ-8-12</t>
  </si>
  <si>
    <t>РЯ-8-13</t>
  </si>
  <si>
    <t>РЯ-8-14</t>
  </si>
  <si>
    <t>РЯ-8-15</t>
  </si>
  <si>
    <t>РЯ-8-16</t>
  </si>
  <si>
    <t>РЯ-8-17</t>
  </si>
  <si>
    <t>РЯ-8-18</t>
  </si>
  <si>
    <t>РЯ-8-19</t>
  </si>
  <si>
    <t>РЯ-8-20</t>
  </si>
  <si>
    <t>РЯ-8-21</t>
  </si>
  <si>
    <t>РЯ-8-22</t>
  </si>
  <si>
    <t>РЯ-8-23</t>
  </si>
  <si>
    <t>РЯ-8-24</t>
  </si>
  <si>
    <t>РЯ-8-25</t>
  </si>
  <si>
    <t>РЯ-8-26</t>
  </si>
  <si>
    <t>РЯ-8-27</t>
  </si>
  <si>
    <t>РЯ-8-28</t>
  </si>
  <si>
    <t>РЯ-8-29</t>
  </si>
  <si>
    <t>РЯ-8-30</t>
  </si>
  <si>
    <t>РЯ-8-31</t>
  </si>
  <si>
    <t>РЯ-8-32</t>
  </si>
  <si>
    <t>РЯ-8-33</t>
  </si>
  <si>
    <t>РЯ-8-34</t>
  </si>
  <si>
    <t>РЯ-8-35</t>
  </si>
  <si>
    <t>Никитина Еккатерина Ивановна, учитель русского языка и литературы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</si>
  <si>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63</t>
    </r>
  </si>
  <si>
    <t>РЯ-7-1</t>
  </si>
  <si>
    <t>РЯ-7-2</t>
  </si>
  <si>
    <t>РЯ-7-3</t>
  </si>
  <si>
    <t>РЯ-7-4</t>
  </si>
  <si>
    <t>РЯ-7-5</t>
  </si>
  <si>
    <t>РЯ-7-6</t>
  </si>
  <si>
    <t>РЯ-7-7</t>
  </si>
  <si>
    <t>РЯ-7-8</t>
  </si>
  <si>
    <t>РЯ-7-9</t>
  </si>
  <si>
    <t>РЯ-7-10</t>
  </si>
  <si>
    <t>РЯ-7-11</t>
  </si>
  <si>
    <t>РЯ-7-12</t>
  </si>
  <si>
    <t>РЯ-7-13</t>
  </si>
  <si>
    <t>РЯ-7-14</t>
  </si>
  <si>
    <t>РЯ-7-15</t>
  </si>
  <si>
    <t>РЯ-7-16</t>
  </si>
  <si>
    <t>РЯ-7-17</t>
  </si>
  <si>
    <t>РЯ-7-18</t>
  </si>
  <si>
    <t>РЯ-7-19</t>
  </si>
  <si>
    <t>РЯ-7-20</t>
  </si>
  <si>
    <t>РЯ-7-21</t>
  </si>
  <si>
    <t>РЯ-7-22</t>
  </si>
  <si>
    <t>РЯ-7-23</t>
  </si>
  <si>
    <t>РЯ-7-24</t>
  </si>
  <si>
    <t>РЯ-7-25</t>
  </si>
  <si>
    <t>РЯ-7-26</t>
  </si>
  <si>
    <t>РЯ-7-27</t>
  </si>
  <si>
    <t>РЯ-7-28</t>
  </si>
  <si>
    <t>РЯ-7-29</t>
  </si>
  <si>
    <t>РЯ-7-30</t>
  </si>
  <si>
    <t>РЯ-7-31</t>
  </si>
  <si>
    <t>РЯ-7-32</t>
  </si>
  <si>
    <t>РЯ-7-33</t>
  </si>
  <si>
    <t>РЯ-7-34</t>
  </si>
  <si>
    <t>РЯ-7-35</t>
  </si>
  <si>
    <t>РЯ-7-36</t>
  </si>
  <si>
    <t>РЯ-7-37</t>
  </si>
  <si>
    <t>РЯ-7-38</t>
  </si>
  <si>
    <t>РЯ-7-39</t>
  </si>
  <si>
    <t>РЯ-7-40</t>
  </si>
  <si>
    <t>РЯ-7-41</t>
  </si>
  <si>
    <t>РЯ-7-42</t>
  </si>
  <si>
    <t>РЯ-7-43</t>
  </si>
  <si>
    <t>РЯ-7-44</t>
  </si>
  <si>
    <t>РЯ-7-45</t>
  </si>
  <si>
    <t>РЯ-7-46</t>
  </si>
  <si>
    <t>РЯ-7-47</t>
  </si>
  <si>
    <t>РЯ-7-48</t>
  </si>
  <si>
    <t>РЯ-7-49</t>
  </si>
  <si>
    <t>РЯ-7-50</t>
  </si>
  <si>
    <t>РЯ-7-51</t>
  </si>
  <si>
    <t>РЯ-7-52</t>
  </si>
  <si>
    <t>РЯ-7-53</t>
  </si>
  <si>
    <t>РЯ-7-54</t>
  </si>
  <si>
    <t>РЯ-7-55</t>
  </si>
  <si>
    <t>РЯ-7-56</t>
  </si>
  <si>
    <t>РЯ-7-57</t>
  </si>
  <si>
    <t>РЯ-7-58</t>
  </si>
  <si>
    <t>РЯ-7-59</t>
  </si>
  <si>
    <t>РЯ-7-60</t>
  </si>
  <si>
    <t>РЯ-7-61</t>
  </si>
  <si>
    <t>РЯ-7-62</t>
  </si>
  <si>
    <t>РЯ-7-63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</si>
  <si>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42</t>
    </r>
  </si>
  <si>
    <r>
      <t>Протокол школьного этапа этапа региональной олимпиады школьников русскому языку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</si>
  <si>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37</t>
    </r>
  </si>
  <si>
    <t>Никитина Екатерина Ивановна, учитель русского языка и литературы</t>
  </si>
  <si>
    <t>Сорокина Дарья Алексеевна, учитель русского языка и литературы</t>
  </si>
  <si>
    <r>
      <t>Протокол школьного этапа этапа региональной олимпиады школьников по русскому языку 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</si>
  <si>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t>Протокол школьного этапа этапа региональной олимпиады школьников по русскому языку в 2024-2025 уч.г., 9 класс</t>
  </si>
  <si>
    <r>
      <t>Протокол школьного этапа этапа региональной олимпиады школьников по русскому языку 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</si>
  <si>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русскому языку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 xml:space="preserve">4 </t>
    </r>
    <r>
      <rPr>
        <b/>
        <sz val="11"/>
        <rFont val="Arial"/>
        <family val="2"/>
        <charset val="204"/>
      </rPr>
      <t>класс</t>
    </r>
  </si>
  <si>
    <t>Дата проведения: 07.10.2024 гг.</t>
  </si>
  <si>
    <t>Место проведения: г.Чебоксары , МБОУ "СОШ №41"</t>
  </si>
  <si>
    <t xml:space="preserve">Итого Баллов </t>
  </si>
  <si>
    <t>Максимальный балл</t>
  </si>
  <si>
    <t>Эффективность участия(%)</t>
  </si>
  <si>
    <t>Результат (победитель,призер,участник)</t>
  </si>
  <si>
    <t>РЯ-1</t>
  </si>
  <si>
    <t>МБОУ "СОШ №41"г.Чебоксары</t>
  </si>
  <si>
    <t>Краснова Луиза Арсентьевна</t>
  </si>
  <si>
    <t>4А</t>
  </si>
  <si>
    <t>РЯ-3</t>
  </si>
  <si>
    <t>РЯ-4</t>
  </si>
  <si>
    <t>РЯ-5</t>
  </si>
  <si>
    <t>Иванова Ольга Юрьевна</t>
  </si>
  <si>
    <t>4Б</t>
  </si>
  <si>
    <t>РЯ-6</t>
  </si>
  <si>
    <t>РЯ-7</t>
  </si>
  <si>
    <t>Трофимова Ирина Анатольевна</t>
  </si>
  <si>
    <t>4В</t>
  </si>
  <si>
    <t>2, 5</t>
  </si>
  <si>
    <t>РЯ-8</t>
  </si>
  <si>
    <t>РЯ-10</t>
  </si>
  <si>
    <t>Иванова Анастасия Георгиевна</t>
  </si>
  <si>
    <t>4Г</t>
  </si>
  <si>
    <t>РЯ-11</t>
  </si>
  <si>
    <t>РЯ-12</t>
  </si>
  <si>
    <t>РЯ-13</t>
  </si>
  <si>
    <t>РЯ-14</t>
  </si>
  <si>
    <t>Яковлева Кристина Арнольдовна</t>
  </si>
  <si>
    <t>4Д</t>
  </si>
  <si>
    <t>1частник</t>
  </si>
  <si>
    <t>РЯ-15</t>
  </si>
  <si>
    <t>РЯ-16</t>
  </si>
  <si>
    <t>РЯ-17</t>
  </si>
  <si>
    <t>Шавыркина Оксана Анатольевна</t>
  </si>
  <si>
    <t>4Е</t>
  </si>
  <si>
    <t>РЯ-18</t>
  </si>
  <si>
    <t>РЯ-20</t>
  </si>
  <si>
    <t>РЯ-21</t>
  </si>
  <si>
    <t>РЯ-22</t>
  </si>
  <si>
    <t>РЯ-23</t>
  </si>
  <si>
    <t>Константинова М.П.,учитель начальных классов</t>
  </si>
  <si>
    <t>Александрова С.Г., учитель начальных классов</t>
  </si>
  <si>
    <t>Председатель жюри: Федорова Т.Г., заместитель директора</t>
  </si>
  <si>
    <t>Краснова Л.А., учитель начальных классов</t>
  </si>
  <si>
    <r>
      <t>Члены жюри: Артемьева И.Г.</t>
    </r>
    <r>
      <rPr>
        <b/>
        <i/>
        <sz val="11"/>
        <rFont val="Arial"/>
        <family val="2"/>
        <charset val="204"/>
      </rPr>
      <t xml:space="preserve">, </t>
    </r>
    <r>
      <rPr>
        <b/>
        <sz val="11"/>
        <rFont val="Arial"/>
        <family val="2"/>
        <charset val="204"/>
      </rPr>
      <t xml:space="preserve">учитель начальных классов, 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</si>
  <si>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20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</si>
  <si>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07.10.2024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</si>
</sst>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>
    <font>
      <sz val="10"/>
      <name val="Arial"/>
      <family val="2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Mang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84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29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4" fillId="14" borderId="1" applyNumberFormat="0" applyAlignment="0" applyProtection="0"/>
    <xf numFmtId="0" fontId="4" fillId="5" borderId="1" applyNumberFormat="0" applyAlignment="0" applyProtection="0"/>
    <xf numFmtId="0" fontId="5" fillId="42" borderId="2" applyNumberFormat="0" applyAlignment="0" applyProtection="0"/>
    <xf numFmtId="0" fontId="5" fillId="19" borderId="2" applyNumberFormat="0" applyAlignment="0" applyProtection="0"/>
    <xf numFmtId="0" fontId="6" fillId="42" borderId="1" applyNumberFormat="0" applyAlignment="0" applyProtection="0"/>
    <xf numFmtId="0" fontId="6" fillId="1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43" borderId="7" applyNumberFormat="0" applyAlignment="0" applyProtection="0"/>
    <xf numFmtId="0" fontId="11" fillId="39" borderId="7" applyNumberFormat="0" applyAlignment="0" applyProtection="0"/>
    <xf numFmtId="0" fontId="12" fillId="0" borderId="0" applyNumberFormat="0" applyFill="0" applyBorder="0" applyAlignment="0" applyProtection="0"/>
    <xf numFmtId="0" fontId="13" fillId="44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9" fillId="0" borderId="0"/>
    <xf numFmtId="0" fontId="14" fillId="0" borderId="0"/>
    <xf numFmtId="0" fontId="29" fillId="0" borderId="0"/>
    <xf numFmtId="0" fontId="27" fillId="0" borderId="0"/>
    <xf numFmtId="0" fontId="28" fillId="0" borderId="0"/>
    <xf numFmtId="0" fontId="36" fillId="0" borderId="0"/>
    <xf numFmtId="0" fontId="27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5" borderId="8" applyNumberFormat="0" applyAlignment="0" applyProtection="0"/>
    <xf numFmtId="0" fontId="27" fillId="10" borderId="8" applyNumberFormat="0" applyFont="0" applyAlignment="0" applyProtection="0"/>
    <xf numFmtId="9" fontId="1" fillId="0" borderId="0" applyFill="0" applyBorder="0" applyAlignment="0" applyProtection="0"/>
    <xf numFmtId="9" fontId="36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</cellStyleXfs>
  <cellXfs count="229">
    <xf numFmtId="0" fontId="0" fillId="0" borderId="0" xfId="0"/>
    <xf numFmtId="0" fontId="24" fillId="0" borderId="0" xfId="69" applyFont="1" applyAlignment="1">
      <alignment horizontal="left" wrapText="1"/>
    </xf>
    <xf numFmtId="0" fontId="27" fillId="0" borderId="0" xfId="69"/>
    <xf numFmtId="0" fontId="25" fillId="0" borderId="0" xfId="69" applyFont="1" applyAlignment="1">
      <alignment horizontal="center"/>
    </xf>
    <xf numFmtId="0" fontId="25" fillId="0" borderId="10" xfId="69" applyFont="1" applyBorder="1" applyAlignment="1">
      <alignment horizontal="center" vertical="top" wrapText="1"/>
    </xf>
    <xf numFmtId="0" fontId="25" fillId="0" borderId="11" xfId="69" applyFont="1" applyBorder="1" applyAlignment="1">
      <alignment horizontal="center" vertical="top" wrapText="1"/>
    </xf>
    <xf numFmtId="0" fontId="25" fillId="0" borderId="10" xfId="69" applyFont="1" applyFill="1" applyBorder="1" applyAlignment="1">
      <alignment horizontal="center" vertical="top" wrapText="1"/>
    </xf>
    <xf numFmtId="0" fontId="25" fillId="0" borderId="12" xfId="69" applyFont="1" applyFill="1" applyBorder="1" applyAlignment="1">
      <alignment horizontal="center" vertical="top" wrapText="1"/>
    </xf>
    <xf numFmtId="0" fontId="25" fillId="0" borderId="13" xfId="69" applyFont="1" applyFill="1" applyBorder="1" applyAlignment="1">
      <alignment horizontal="center" vertical="top" wrapText="1"/>
    </xf>
    <xf numFmtId="0" fontId="0" fillId="0" borderId="14" xfId="69" applyFont="1" applyBorder="1" applyAlignment="1">
      <alignment horizontal="center" vertical="top" wrapText="1"/>
    </xf>
    <xf numFmtId="0" fontId="0" fillId="0" borderId="14" xfId="69" applyFont="1" applyBorder="1" applyAlignment="1">
      <alignment horizontal="left" vertical="top" wrapText="1"/>
    </xf>
    <xf numFmtId="0" fontId="25" fillId="0" borderId="0" xfId="69" applyFont="1" applyBorder="1" applyAlignment="1">
      <alignment horizontal="center" vertical="top" wrapText="1"/>
    </xf>
    <xf numFmtId="0" fontId="0" fillId="0" borderId="14" xfId="69" applyFont="1" applyBorder="1" applyAlignment="1">
      <alignment horizontal="left" vertical="center" wrapText="1"/>
    </xf>
    <xf numFmtId="0" fontId="0" fillId="0" borderId="14" xfId="69" applyNumberFormat="1" applyFont="1" applyBorder="1" applyAlignment="1">
      <alignment horizontal="center" vertical="top" wrapText="1"/>
    </xf>
    <xf numFmtId="1" fontId="0" fillId="0" borderId="14" xfId="69" applyNumberFormat="1" applyFont="1" applyBorder="1" applyAlignment="1">
      <alignment horizontal="center" vertical="top" wrapText="1"/>
    </xf>
    <xf numFmtId="1" fontId="25" fillId="0" borderId="14" xfId="69" applyNumberFormat="1" applyFont="1" applyBorder="1" applyAlignment="1">
      <alignment horizontal="center" vertical="top" wrapText="1"/>
    </xf>
    <xf numFmtId="0" fontId="25" fillId="0" borderId="14" xfId="69" applyFont="1" applyBorder="1" applyAlignment="1">
      <alignment horizontal="center" vertical="top" wrapText="1"/>
    </xf>
    <xf numFmtId="0" fontId="25" fillId="0" borderId="14" xfId="69" applyNumberFormat="1" applyFont="1" applyBorder="1" applyAlignment="1">
      <alignment horizontal="center" vertical="top" wrapText="1"/>
    </xf>
    <xf numFmtId="164" fontId="0" fillId="0" borderId="14" xfId="69" applyNumberFormat="1" applyFont="1" applyBorder="1" applyAlignment="1">
      <alignment horizontal="center" vertical="top" wrapText="1"/>
    </xf>
    <xf numFmtId="0" fontId="25" fillId="0" borderId="15" xfId="69" applyFont="1" applyBorder="1" applyAlignment="1">
      <alignment horizontal="center" vertical="top" wrapText="1"/>
    </xf>
    <xf numFmtId="164" fontId="25" fillId="0" borderId="14" xfId="69" applyNumberFormat="1" applyFont="1" applyBorder="1" applyAlignment="1">
      <alignment horizontal="center" vertical="top" wrapText="1"/>
    </xf>
    <xf numFmtId="165" fontId="0" fillId="0" borderId="14" xfId="69" applyNumberFormat="1" applyFont="1" applyBorder="1" applyAlignment="1">
      <alignment horizontal="center" vertical="top" wrapText="1"/>
    </xf>
    <xf numFmtId="9" fontId="0" fillId="0" borderId="14" xfId="69" applyNumberFormat="1" applyFont="1" applyBorder="1" applyAlignment="1">
      <alignment horizontal="center" vertical="top" wrapText="1"/>
    </xf>
    <xf numFmtId="0" fontId="27" fillId="0" borderId="14" xfId="69" applyFont="1" applyBorder="1" applyAlignment="1">
      <alignment horizontal="center" vertical="top" wrapText="1"/>
    </xf>
    <xf numFmtId="0" fontId="21" fillId="0" borderId="0" xfId="69" applyFont="1" applyAlignment="1">
      <alignment horizontal="center" vertical="top" wrapText="1"/>
    </xf>
    <xf numFmtId="0" fontId="25" fillId="0" borderId="0" xfId="69" applyFont="1" applyAlignment="1">
      <alignment horizontal="center" vertical="top" wrapText="1"/>
    </xf>
    <xf numFmtId="0" fontId="25" fillId="0" borderId="16" xfId="69" applyFont="1" applyBorder="1" applyAlignment="1">
      <alignment horizontal="center" vertical="top" wrapText="1"/>
    </xf>
    <xf numFmtId="0" fontId="25" fillId="0" borderId="17" xfId="69" applyFont="1" applyBorder="1" applyAlignment="1">
      <alignment horizontal="center" vertical="top" wrapText="1"/>
    </xf>
    <xf numFmtId="0" fontId="25" fillId="0" borderId="18" xfId="69" applyFont="1" applyBorder="1" applyAlignment="1">
      <alignment horizontal="center" vertical="top" wrapText="1"/>
    </xf>
    <xf numFmtId="0" fontId="27" fillId="0" borderId="19" xfId="69" applyFont="1" applyBorder="1" applyAlignment="1">
      <alignment horizontal="center" vertical="top" wrapText="1"/>
    </xf>
    <xf numFmtId="0" fontId="25" fillId="0" borderId="19" xfId="69" applyFont="1" applyBorder="1" applyAlignment="1">
      <alignment horizontal="left" vertical="top" wrapText="1"/>
    </xf>
    <xf numFmtId="0" fontId="27" fillId="0" borderId="19" xfId="69" applyFont="1" applyBorder="1" applyAlignment="1">
      <alignment horizontal="left" vertical="top" wrapText="1"/>
    </xf>
    <xf numFmtId="1" fontId="27" fillId="0" borderId="19" xfId="69" applyNumberFormat="1" applyFont="1" applyBorder="1" applyAlignment="1">
      <alignment horizontal="center" vertical="top" wrapText="1"/>
    </xf>
    <xf numFmtId="1" fontId="25" fillId="0" borderId="19" xfId="69" applyNumberFormat="1" applyFont="1" applyBorder="1" applyAlignment="1">
      <alignment horizontal="center" vertical="top" wrapText="1"/>
    </xf>
    <xf numFmtId="0" fontId="25" fillId="0" borderId="19" xfId="69" applyFont="1" applyBorder="1" applyAlignment="1">
      <alignment horizontal="center" vertical="top" wrapText="1"/>
    </xf>
    <xf numFmtId="0" fontId="27" fillId="0" borderId="20" xfId="69" applyFont="1" applyBorder="1" applyAlignment="1">
      <alignment horizontal="center" vertical="top" wrapText="1"/>
    </xf>
    <xf numFmtId="0" fontId="25" fillId="0" borderId="20" xfId="69" applyFont="1" applyBorder="1" applyAlignment="1">
      <alignment horizontal="left" vertical="top" wrapText="1"/>
    </xf>
    <xf numFmtId="0" fontId="27" fillId="0" borderId="20" xfId="69" applyFont="1" applyBorder="1" applyAlignment="1">
      <alignment horizontal="left" vertical="top" wrapText="1"/>
    </xf>
    <xf numFmtId="1" fontId="27" fillId="0" borderId="20" xfId="69" applyNumberFormat="1" applyFont="1" applyBorder="1" applyAlignment="1">
      <alignment horizontal="center" vertical="top" wrapText="1"/>
    </xf>
    <xf numFmtId="1" fontId="25" fillId="0" borderId="20" xfId="69" applyNumberFormat="1" applyFont="1" applyBorder="1" applyAlignment="1">
      <alignment horizontal="center" vertical="top" wrapText="1"/>
    </xf>
    <xf numFmtId="0" fontId="25" fillId="0" borderId="20" xfId="69" applyFont="1" applyBorder="1" applyAlignment="1">
      <alignment horizontal="center" vertical="top" wrapText="1"/>
    </xf>
    <xf numFmtId="0" fontId="27" fillId="0" borderId="0" xfId="69" applyFont="1" applyAlignment="1">
      <alignment horizontal="left" vertical="top" wrapText="1"/>
    </xf>
    <xf numFmtId="0" fontId="25" fillId="0" borderId="0" xfId="69" applyFont="1" applyAlignment="1">
      <alignment horizontal="left" vertical="top" wrapText="1"/>
    </xf>
    <xf numFmtId="0" fontId="27" fillId="0" borderId="0" xfId="69" applyFont="1" applyAlignment="1">
      <alignment horizontal="center" vertical="top" wrapText="1"/>
    </xf>
    <xf numFmtId="1" fontId="27" fillId="0" borderId="0" xfId="69" applyNumberFormat="1" applyFont="1" applyAlignment="1">
      <alignment horizontal="center" vertical="top" wrapText="1"/>
    </xf>
    <xf numFmtId="1" fontId="25" fillId="0" borderId="0" xfId="69" applyNumberFormat="1" applyFont="1" applyAlignment="1">
      <alignment horizontal="center" vertical="top" wrapText="1"/>
    </xf>
    <xf numFmtId="0" fontId="25" fillId="0" borderId="0" xfId="69" applyFont="1" applyAlignment="1">
      <alignment horizontal="left" vertical="top"/>
    </xf>
    <xf numFmtId="0" fontId="25" fillId="0" borderId="0" xfId="69" applyFont="1"/>
    <xf numFmtId="0" fontId="25" fillId="0" borderId="0" xfId="69" applyFont="1" applyAlignment="1">
      <alignment vertical="top"/>
    </xf>
    <xf numFmtId="0" fontId="37" fillId="0" borderId="19" xfId="69" applyFont="1" applyBorder="1" applyAlignment="1">
      <alignment horizontal="left" vertical="top" wrapText="1"/>
    </xf>
    <xf numFmtId="0" fontId="38" fillId="0" borderId="19" xfId="69" applyFont="1" applyBorder="1" applyAlignment="1">
      <alignment horizontal="left" vertical="top" wrapText="1"/>
    </xf>
    <xf numFmtId="0" fontId="27" fillId="0" borderId="0" xfId="69" applyFont="1" applyBorder="1" applyAlignment="1">
      <alignment horizontal="left" vertical="top" wrapText="1"/>
    </xf>
    <xf numFmtId="0" fontId="27" fillId="0" borderId="0" xfId="69" applyFont="1" applyBorder="1" applyAlignment="1">
      <alignment horizontal="center" vertical="top" wrapText="1"/>
    </xf>
    <xf numFmtId="1" fontId="27" fillId="0" borderId="0" xfId="69" applyNumberFormat="1" applyFont="1" applyBorder="1" applyAlignment="1">
      <alignment horizontal="center" vertical="top" wrapText="1"/>
    </xf>
    <xf numFmtId="0" fontId="27" fillId="0" borderId="21" xfId="69" applyFont="1" applyBorder="1" applyAlignment="1">
      <alignment horizontal="left" vertical="top" wrapText="1"/>
    </xf>
    <xf numFmtId="0" fontId="27" fillId="0" borderId="21" xfId="69" applyFont="1" applyBorder="1" applyAlignment="1">
      <alignment horizontal="center" vertical="top" wrapText="1"/>
    </xf>
    <xf numFmtId="1" fontId="27" fillId="0" borderId="21" xfId="69" applyNumberFormat="1" applyFont="1" applyBorder="1" applyAlignment="1">
      <alignment horizontal="center" vertical="top" wrapText="1"/>
    </xf>
    <xf numFmtId="0" fontId="21" fillId="0" borderId="0" xfId="70" applyFont="1" applyAlignment="1">
      <alignment horizontal="left" vertical="top" wrapText="1"/>
    </xf>
    <xf numFmtId="0" fontId="21" fillId="0" borderId="0" xfId="70" applyFont="1" applyAlignment="1">
      <alignment horizontal="center" vertical="top" wrapText="1"/>
    </xf>
    <xf numFmtId="0" fontId="36" fillId="0" borderId="0" xfId="71"/>
    <xf numFmtId="0" fontId="24" fillId="0" borderId="0" xfId="70" applyFont="1" applyAlignment="1">
      <alignment horizontal="left" wrapText="1"/>
    </xf>
    <xf numFmtId="0" fontId="28" fillId="0" borderId="0" xfId="70"/>
    <xf numFmtId="0" fontId="25" fillId="0" borderId="0" xfId="70" applyFont="1" applyAlignment="1">
      <alignment horizontal="center"/>
    </xf>
    <xf numFmtId="0" fontId="25" fillId="0" borderId="20" xfId="70" applyFont="1" applyBorder="1" applyAlignment="1">
      <alignment horizontal="left" vertical="top" wrapText="1"/>
    </xf>
    <xf numFmtId="0" fontId="27" fillId="0" borderId="20" xfId="70" applyFont="1" applyBorder="1" applyAlignment="1">
      <alignment horizontal="left" vertical="top" wrapText="1"/>
    </xf>
    <xf numFmtId="0" fontId="27" fillId="0" borderId="20" xfId="70" applyFont="1" applyBorder="1" applyAlignment="1">
      <alignment horizontal="center" vertical="top" wrapText="1"/>
    </xf>
    <xf numFmtId="0" fontId="27" fillId="0" borderId="19" xfId="70" applyFont="1" applyBorder="1" applyAlignment="1">
      <alignment horizontal="left" vertical="top" wrapText="1"/>
    </xf>
    <xf numFmtId="0" fontId="27" fillId="0" borderId="19" xfId="70" applyFont="1" applyBorder="1" applyAlignment="1">
      <alignment horizontal="center" vertical="top" wrapText="1"/>
    </xf>
    <xf numFmtId="0" fontId="25" fillId="0" borderId="16" xfId="70" applyFont="1" applyBorder="1" applyAlignment="1">
      <alignment horizontal="center" vertical="top" wrapText="1"/>
    </xf>
    <xf numFmtId="1" fontId="27" fillId="0" borderId="20" xfId="70" applyNumberFormat="1" applyFont="1" applyBorder="1" applyAlignment="1">
      <alignment horizontal="center" vertical="top" wrapText="1"/>
    </xf>
    <xf numFmtId="1" fontId="25" fillId="0" borderId="20" xfId="70" applyNumberFormat="1" applyFont="1" applyBorder="1" applyAlignment="1">
      <alignment horizontal="center" vertical="top" wrapText="1"/>
    </xf>
    <xf numFmtId="0" fontId="25" fillId="0" borderId="20" xfId="70" applyFont="1" applyBorder="1" applyAlignment="1">
      <alignment horizontal="center" vertical="top" wrapText="1"/>
    </xf>
    <xf numFmtId="1" fontId="27" fillId="0" borderId="19" xfId="70" applyNumberFormat="1" applyFont="1" applyBorder="1" applyAlignment="1">
      <alignment horizontal="center" vertical="top" wrapText="1"/>
    </xf>
    <xf numFmtId="1" fontId="25" fillId="0" borderId="19" xfId="70" applyNumberFormat="1" applyFont="1" applyBorder="1" applyAlignment="1">
      <alignment horizontal="center" vertical="top" wrapText="1"/>
    </xf>
    <xf numFmtId="0" fontId="25" fillId="0" borderId="19" xfId="70" applyFont="1" applyBorder="1" applyAlignment="1">
      <alignment horizontal="center" vertical="top" wrapText="1"/>
    </xf>
    <xf numFmtId="0" fontId="25" fillId="0" borderId="17" xfId="70" applyFont="1" applyBorder="1" applyAlignment="1">
      <alignment horizontal="center" vertical="top" wrapText="1"/>
    </xf>
    <xf numFmtId="0" fontId="25" fillId="0" borderId="15" xfId="70" applyFont="1" applyBorder="1" applyAlignment="1">
      <alignment horizontal="center" vertical="top" wrapText="1"/>
    </xf>
    <xf numFmtId="0" fontId="25" fillId="0" borderId="18" xfId="70" applyFont="1" applyBorder="1" applyAlignment="1">
      <alignment horizontal="center" vertical="top" wrapText="1"/>
    </xf>
    <xf numFmtId="0" fontId="37" fillId="0" borderId="19" xfId="70" applyFont="1" applyBorder="1" applyAlignment="1">
      <alignment horizontal="left" vertical="top" wrapText="1"/>
    </xf>
    <xf numFmtId="9" fontId="25" fillId="0" borderId="16" xfId="79" applyFont="1" applyBorder="1" applyAlignment="1">
      <alignment horizontal="center" vertical="top" wrapText="1"/>
    </xf>
    <xf numFmtId="0" fontId="25" fillId="0" borderId="19" xfId="70" applyFont="1" applyBorder="1" applyAlignment="1">
      <alignment horizontal="left" vertical="top" wrapText="1"/>
    </xf>
    <xf numFmtId="0" fontId="27" fillId="0" borderId="0" xfId="70" applyFont="1" applyFill="1" applyBorder="1" applyAlignment="1">
      <alignment horizontal="left" vertical="top" wrapText="1"/>
    </xf>
    <xf numFmtId="0" fontId="0" fillId="0" borderId="0" xfId="70" applyFont="1" applyFill="1" applyBorder="1" applyAlignment="1">
      <alignment horizontal="left" vertical="top" wrapText="1"/>
    </xf>
    <xf numFmtId="1" fontId="0" fillId="0" borderId="0" xfId="0" applyNumberFormat="1"/>
    <xf numFmtId="0" fontId="0" fillId="0" borderId="0" xfId="0" applyAlignment="1">
      <alignment horizontal="center"/>
    </xf>
    <xf numFmtId="0" fontId="21" fillId="0" borderId="0" xfId="69" applyFont="1" applyAlignment="1">
      <alignment horizontal="left" wrapText="1"/>
    </xf>
    <xf numFmtId="0" fontId="25" fillId="0" borderId="22" xfId="0" applyFont="1" applyBorder="1" applyAlignment="1"/>
    <xf numFmtId="0" fontId="0" fillId="0" borderId="22" xfId="0" applyBorder="1" applyAlignment="1"/>
    <xf numFmtId="0" fontId="0" fillId="0" borderId="0" xfId="0" applyAlignment="1">
      <alignment wrapText="1"/>
    </xf>
    <xf numFmtId="0" fontId="0" fillId="0" borderId="14" xfId="69" applyFont="1" applyBorder="1" applyAlignment="1">
      <alignment horizontal="center" vertical="center" wrapText="1"/>
    </xf>
    <xf numFmtId="0" fontId="31" fillId="0" borderId="10" xfId="69" applyFont="1" applyBorder="1" applyAlignment="1">
      <alignment horizontal="center" vertical="top" wrapText="1"/>
    </xf>
    <xf numFmtId="0" fontId="31" fillId="0" borderId="11" xfId="69" applyFont="1" applyBorder="1" applyAlignment="1">
      <alignment horizontal="center" vertical="top" wrapText="1"/>
    </xf>
    <xf numFmtId="0" fontId="31" fillId="0" borderId="10" xfId="69" applyFont="1" applyFill="1" applyBorder="1" applyAlignment="1">
      <alignment horizontal="center" vertical="top" wrapText="1"/>
    </xf>
    <xf numFmtId="0" fontId="31" fillId="0" borderId="11" xfId="69" applyFont="1" applyFill="1" applyBorder="1" applyAlignment="1">
      <alignment horizontal="center" vertical="top" wrapText="1"/>
    </xf>
    <xf numFmtId="0" fontId="31" fillId="0" borderId="15" xfId="69" applyFont="1" applyBorder="1" applyAlignment="1">
      <alignment horizontal="center" vertical="top" wrapText="1"/>
    </xf>
    <xf numFmtId="0" fontId="31" fillId="0" borderId="13" xfId="69" applyFont="1" applyFill="1" applyBorder="1" applyAlignment="1">
      <alignment horizontal="center" vertical="top" wrapText="1"/>
    </xf>
    <xf numFmtId="0" fontId="31" fillId="0" borderId="12" xfId="69" applyFont="1" applyFill="1" applyBorder="1" applyAlignment="1">
      <alignment horizontal="center" vertical="top" wrapText="1"/>
    </xf>
    <xf numFmtId="1" fontId="31" fillId="0" borderId="10" xfId="69" applyNumberFormat="1" applyFont="1" applyFill="1" applyBorder="1" applyAlignment="1">
      <alignment horizontal="center" vertical="top" wrapText="1"/>
    </xf>
    <xf numFmtId="0" fontId="32" fillId="0" borderId="0" xfId="0" applyFont="1"/>
    <xf numFmtId="0" fontId="27" fillId="0" borderId="0" xfId="69" applyAlignment="1">
      <alignment wrapText="1"/>
    </xf>
    <xf numFmtId="0" fontId="27" fillId="0" borderId="0" xfId="69" applyAlignment="1">
      <alignment horizontal="center"/>
    </xf>
    <xf numFmtId="0" fontId="25" fillId="0" borderId="0" xfId="69" applyFont="1" applyAlignment="1">
      <alignment horizontal="center" vertical="top"/>
    </xf>
    <xf numFmtId="0" fontId="0" fillId="0" borderId="0" xfId="0" applyAlignment="1">
      <alignment horizontal="center" wrapText="1"/>
    </xf>
    <xf numFmtId="0" fontId="31" fillId="0" borderId="16" xfId="69" applyFont="1" applyBorder="1" applyAlignment="1">
      <alignment horizontal="center" vertical="top" wrapText="1"/>
    </xf>
    <xf numFmtId="0" fontId="31" fillId="0" borderId="17" xfId="69" applyFont="1" applyBorder="1" applyAlignment="1">
      <alignment horizontal="center" vertical="top" wrapText="1"/>
    </xf>
    <xf numFmtId="0" fontId="31" fillId="0" borderId="18" xfId="69" applyFont="1" applyBorder="1" applyAlignment="1">
      <alignment horizontal="center" vertical="top" wrapText="1"/>
    </xf>
    <xf numFmtId="2" fontId="0" fillId="0" borderId="0" xfId="0" applyNumberFormat="1"/>
    <xf numFmtId="2" fontId="27" fillId="0" borderId="0" xfId="69" applyNumberFormat="1"/>
    <xf numFmtId="2" fontId="25" fillId="0" borderId="16" xfId="69" applyNumberFormat="1" applyFont="1" applyBorder="1" applyAlignment="1">
      <alignment horizontal="center" vertical="top" wrapText="1"/>
    </xf>
    <xf numFmtId="2" fontId="25" fillId="0" borderId="19" xfId="69" applyNumberFormat="1" applyFont="1" applyBorder="1" applyAlignment="1">
      <alignment horizontal="center" vertical="top" wrapText="1"/>
    </xf>
    <xf numFmtId="2" fontId="25" fillId="0" borderId="10" xfId="69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0" fontId="25" fillId="0" borderId="0" xfId="69" applyFont="1" applyBorder="1"/>
    <xf numFmtId="0" fontId="25" fillId="0" borderId="0" xfId="69" applyFont="1" applyBorder="1" applyAlignment="1">
      <alignment vertical="top"/>
    </xf>
    <xf numFmtId="0" fontId="27" fillId="0" borderId="0" xfId="0" applyFont="1"/>
    <xf numFmtId="0" fontId="27" fillId="0" borderId="0" xfId="0" applyFont="1" applyAlignment="1">
      <alignment horizontal="center"/>
    </xf>
    <xf numFmtId="1" fontId="27" fillId="0" borderId="0" xfId="0" applyNumberFormat="1" applyFont="1"/>
    <xf numFmtId="0" fontId="27" fillId="0" borderId="0" xfId="69" applyFont="1"/>
    <xf numFmtId="0" fontId="25" fillId="0" borderId="16" xfId="0" applyFont="1" applyBorder="1" applyAlignment="1">
      <alignment vertical="center" wrapText="1"/>
    </xf>
    <xf numFmtId="0" fontId="39" fillId="0" borderId="20" xfId="0" applyFont="1" applyBorder="1" applyAlignment="1">
      <alignment vertical="top" wrapText="1"/>
    </xf>
    <xf numFmtId="0" fontId="39" fillId="0" borderId="20" xfId="0" applyFont="1" applyBorder="1" applyAlignment="1">
      <alignment horizontal="center" vertical="top" wrapText="1"/>
    </xf>
    <xf numFmtId="9" fontId="39" fillId="0" borderId="20" xfId="78" applyFont="1" applyBorder="1" applyAlignment="1">
      <alignment horizontal="center" vertical="top"/>
    </xf>
    <xf numFmtId="0" fontId="25" fillId="0" borderId="23" xfId="0" applyFont="1" applyBorder="1" applyAlignment="1">
      <alignment vertical="center" wrapText="1"/>
    </xf>
    <xf numFmtId="9" fontId="39" fillId="0" borderId="20" xfId="0" applyNumberFormat="1" applyFont="1" applyBorder="1" applyAlignment="1">
      <alignment horizontal="center" vertical="top" wrapText="1"/>
    </xf>
    <xf numFmtId="0" fontId="25" fillId="0" borderId="24" xfId="0" applyFont="1" applyBorder="1" applyAlignment="1">
      <alignment vertical="center" wrapText="1"/>
    </xf>
    <xf numFmtId="0" fontId="39" fillId="0" borderId="21" xfId="0" applyFont="1" applyBorder="1" applyAlignment="1">
      <alignment vertical="top" wrapText="1"/>
    </xf>
    <xf numFmtId="0" fontId="39" fillId="0" borderId="21" xfId="0" applyFont="1" applyBorder="1" applyAlignment="1">
      <alignment horizontal="center" vertical="top" wrapText="1"/>
    </xf>
    <xf numFmtId="9" fontId="39" fillId="0" borderId="21" xfId="0" applyNumberFormat="1" applyFont="1" applyBorder="1" applyAlignment="1">
      <alignment horizontal="center" vertical="top" wrapText="1"/>
    </xf>
    <xf numFmtId="0" fontId="25" fillId="0" borderId="2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top" wrapText="1"/>
    </xf>
    <xf numFmtId="0" fontId="39" fillId="0" borderId="0" xfId="0" applyFont="1" applyBorder="1" applyAlignment="1">
      <alignment horizontal="center" vertical="top" wrapText="1"/>
    </xf>
    <xf numFmtId="9" fontId="39" fillId="0" borderId="0" xfId="0" applyNumberFormat="1" applyFont="1" applyBorder="1" applyAlignment="1">
      <alignment horizontal="center" vertical="top" wrapText="1"/>
    </xf>
    <xf numFmtId="0" fontId="31" fillId="0" borderId="25" xfId="69" applyFont="1" applyBorder="1" applyAlignment="1">
      <alignment horizontal="center" vertical="center" wrapText="1"/>
    </xf>
    <xf numFmtId="0" fontId="31" fillId="0" borderId="26" xfId="69" applyFont="1" applyBorder="1" applyAlignment="1">
      <alignment horizontal="center" vertical="center" wrapText="1"/>
    </xf>
    <xf numFmtId="0" fontId="31" fillId="0" borderId="27" xfId="69" applyFont="1" applyBorder="1" applyAlignment="1">
      <alignment horizontal="center" vertical="center" wrapText="1"/>
    </xf>
    <xf numFmtId="0" fontId="31" fillId="0" borderId="28" xfId="69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7" fillId="0" borderId="0" xfId="69" applyFont="1" applyAlignment="1">
      <alignment horizontal="center"/>
    </xf>
    <xf numFmtId="0" fontId="27" fillId="0" borderId="0" xfId="69" applyFont="1" applyAlignment="1">
      <alignment vertical="top"/>
    </xf>
    <xf numFmtId="0" fontId="27" fillId="0" borderId="0" xfId="0" applyFont="1" applyBorder="1"/>
    <xf numFmtId="0" fontId="27" fillId="0" borderId="0" xfId="69" applyFont="1" applyBorder="1" applyAlignment="1">
      <alignment horizontal="center"/>
    </xf>
    <xf numFmtId="0" fontId="27" fillId="0" borderId="0" xfId="69" applyFont="1" applyBorder="1"/>
    <xf numFmtId="0" fontId="25" fillId="0" borderId="0" xfId="69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0" fontId="27" fillId="0" borderId="29" xfId="70" applyFont="1" applyFill="1" applyBorder="1" applyAlignment="1">
      <alignment horizontal="left" vertical="top" wrapText="1"/>
    </xf>
    <xf numFmtId="0" fontId="28" fillId="0" borderId="0" xfId="70" applyAlignment="1">
      <alignment horizontal="center"/>
    </xf>
    <xf numFmtId="0" fontId="27" fillId="0" borderId="0" xfId="70" applyFont="1" applyBorder="1" applyAlignment="1">
      <alignment horizontal="center" vertical="top" wrapText="1"/>
    </xf>
    <xf numFmtId="0" fontId="25" fillId="0" borderId="0" xfId="70" applyFont="1" applyBorder="1" applyAlignment="1">
      <alignment horizontal="left" vertical="top" wrapText="1"/>
    </xf>
    <xf numFmtId="0" fontId="27" fillId="0" borderId="0" xfId="70" applyFont="1" applyBorder="1" applyAlignment="1">
      <alignment horizontal="left" vertical="top" wrapText="1"/>
    </xf>
    <xf numFmtId="0" fontId="27" fillId="0" borderId="29" xfId="70" applyFont="1" applyBorder="1" applyAlignment="1">
      <alignment horizontal="left" vertical="top" wrapText="1"/>
    </xf>
    <xf numFmtId="1" fontId="27" fillId="0" borderId="0" xfId="70" applyNumberFormat="1" applyFont="1" applyBorder="1" applyAlignment="1">
      <alignment horizontal="center" vertical="top" wrapText="1"/>
    </xf>
    <xf numFmtId="1" fontId="25" fillId="0" borderId="0" xfId="70" applyNumberFormat="1" applyFont="1" applyBorder="1" applyAlignment="1">
      <alignment horizontal="center" vertical="top" wrapText="1"/>
    </xf>
    <xf numFmtId="0" fontId="25" fillId="0" borderId="0" xfId="70" applyFont="1" applyBorder="1" applyAlignment="1">
      <alignment horizontal="center" vertical="top" wrapText="1"/>
    </xf>
    <xf numFmtId="0" fontId="25" fillId="0" borderId="30" xfId="70" applyFont="1" applyBorder="1" applyAlignment="1">
      <alignment horizontal="left" vertical="top" wrapText="1"/>
    </xf>
    <xf numFmtId="0" fontId="24" fillId="0" borderId="0" xfId="69" applyFont="1" applyAlignment="1">
      <alignment horizontal="center" vertical="top" wrapText="1"/>
    </xf>
    <xf numFmtId="0" fontId="0" fillId="0" borderId="0" xfId="0" applyFont="1"/>
    <xf numFmtId="0" fontId="25" fillId="0" borderId="0" xfId="0" applyFont="1" applyAlignment="1"/>
    <xf numFmtId="0" fontId="25" fillId="0" borderId="0" xfId="0" applyFont="1" applyBorder="1" applyAlignment="1"/>
    <xf numFmtId="0" fontId="21" fillId="0" borderId="0" xfId="69" applyFont="1" applyAlignment="1">
      <alignment horizontal="left" vertical="top"/>
    </xf>
    <xf numFmtId="0" fontId="21" fillId="0" borderId="0" xfId="69" applyFont="1" applyAlignment="1">
      <alignment horizontal="left" vertical="top" wrapText="1"/>
    </xf>
    <xf numFmtId="0" fontId="34" fillId="0" borderId="16" xfId="69" applyFont="1" applyBorder="1" applyAlignment="1">
      <alignment horizontal="center" vertical="top" wrapText="1"/>
    </xf>
    <xf numFmtId="0" fontId="34" fillId="0" borderId="17" xfId="69" applyFont="1" applyBorder="1" applyAlignment="1">
      <alignment horizontal="center" vertical="top" wrapText="1"/>
    </xf>
    <xf numFmtId="0" fontId="34" fillId="0" borderId="15" xfId="69" applyFont="1" applyBorder="1" applyAlignment="1">
      <alignment horizontal="center" vertical="top" wrapText="1"/>
    </xf>
    <xf numFmtId="0" fontId="34" fillId="0" borderId="18" xfId="69" applyFont="1" applyBorder="1" applyAlignment="1">
      <alignment horizontal="center" vertical="top" wrapText="1"/>
    </xf>
    <xf numFmtId="0" fontId="40" fillId="0" borderId="0" xfId="0" applyFont="1"/>
    <xf numFmtId="0" fontId="35" fillId="0" borderId="19" xfId="69" applyFont="1" applyBorder="1" applyAlignment="1">
      <alignment horizontal="center" vertical="top" wrapText="1"/>
    </xf>
    <xf numFmtId="0" fontId="35" fillId="0" borderId="19" xfId="69" applyFont="1" applyBorder="1" applyAlignment="1">
      <alignment horizontal="left" vertical="top" wrapText="1"/>
    </xf>
    <xf numFmtId="0" fontId="35" fillId="0" borderId="20" xfId="69" applyFont="1" applyBorder="1" applyAlignment="1">
      <alignment horizontal="center" vertical="top" wrapText="1"/>
    </xf>
    <xf numFmtId="0" fontId="35" fillId="0" borderId="20" xfId="69" applyFont="1" applyBorder="1" applyAlignment="1">
      <alignment horizontal="left" vertical="top" wrapText="1"/>
    </xf>
    <xf numFmtId="0" fontId="41" fillId="0" borderId="0" xfId="0" applyFont="1"/>
    <xf numFmtId="0" fontId="34" fillId="0" borderId="0" xfId="69" applyFont="1" applyAlignment="1">
      <alignment horizontal="left" vertical="top" wrapText="1"/>
    </xf>
    <xf numFmtId="0" fontId="35" fillId="0" borderId="0" xfId="69" applyFont="1" applyAlignment="1">
      <alignment horizontal="left" wrapText="1"/>
    </xf>
    <xf numFmtId="0" fontId="26" fillId="0" borderId="0" xfId="69" applyFont="1" applyAlignment="1">
      <alignment horizontal="left" vertical="top" wrapText="1"/>
    </xf>
    <xf numFmtId="0" fontId="21" fillId="0" borderId="0" xfId="69" applyFont="1" applyAlignment="1">
      <alignment horizontal="left"/>
    </xf>
    <xf numFmtId="0" fontId="21" fillId="0" borderId="0" xfId="69" applyFont="1" applyAlignment="1">
      <alignment horizontal="center" vertical="top"/>
    </xf>
    <xf numFmtId="0" fontId="21" fillId="0" borderId="0" xfId="69" applyFont="1" applyAlignment="1">
      <alignment horizontal="center"/>
    </xf>
    <xf numFmtId="0" fontId="34" fillId="0" borderId="0" xfId="69" applyFont="1" applyAlignment="1">
      <alignment horizontal="center" vertical="top" wrapText="1"/>
    </xf>
    <xf numFmtId="0" fontId="26" fillId="0" borderId="0" xfId="69" applyFont="1" applyAlignment="1">
      <alignment horizontal="center" vertical="top" wrapText="1"/>
    </xf>
    <xf numFmtId="1" fontId="34" fillId="0" borderId="16" xfId="69" applyNumberFormat="1" applyFont="1" applyBorder="1" applyAlignment="1">
      <alignment horizontal="center" vertical="top" wrapText="1"/>
    </xf>
    <xf numFmtId="1" fontId="35" fillId="0" borderId="19" xfId="69" applyNumberFormat="1" applyFont="1" applyBorder="1" applyAlignment="1">
      <alignment horizontal="center" vertical="top" wrapText="1"/>
    </xf>
    <xf numFmtId="1" fontId="41" fillId="0" borderId="0" xfId="0" applyNumberFormat="1" applyFont="1"/>
    <xf numFmtId="0" fontId="0" fillId="0" borderId="0" xfId="0" applyAlignment="1">
      <alignment horizontal="left" vertical="top" wrapText="1"/>
    </xf>
    <xf numFmtId="0" fontId="35" fillId="0" borderId="0" xfId="69" applyFont="1" applyBorder="1" applyAlignment="1">
      <alignment horizontal="center" vertical="top" wrapText="1"/>
    </xf>
    <xf numFmtId="0" fontId="35" fillId="0" borderId="0" xfId="69" applyFont="1" applyBorder="1" applyAlignment="1">
      <alignment horizontal="left" vertical="top" wrapText="1"/>
    </xf>
    <xf numFmtId="1" fontId="35" fillId="0" borderId="0" xfId="69" applyNumberFormat="1" applyFont="1" applyBorder="1" applyAlignment="1">
      <alignment horizontal="center" vertical="top" wrapText="1"/>
    </xf>
    <xf numFmtId="0" fontId="34" fillId="0" borderId="0" xfId="69" applyFont="1" applyBorder="1" applyAlignment="1">
      <alignment horizontal="left" vertical="top" wrapText="1"/>
    </xf>
    <xf numFmtId="0" fontId="40" fillId="0" borderId="0" xfId="0" applyFont="1" applyBorder="1"/>
    <xf numFmtId="0" fontId="34" fillId="0" borderId="0" xfId="69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21" fillId="0" borderId="0" xfId="69" applyFont="1" applyAlignment="1">
      <alignment horizontal="center" vertical="top" wrapText="1"/>
    </xf>
    <xf numFmtId="0" fontId="0" fillId="0" borderId="0" xfId="0" applyAlignment="1"/>
    <xf numFmtId="0" fontId="21" fillId="0" borderId="0" xfId="69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31" xfId="69" applyFont="1" applyBorder="1" applyAlignment="1"/>
    <xf numFmtId="0" fontId="21" fillId="0" borderId="31" xfId="0" applyFont="1" applyBorder="1" applyAlignment="1"/>
    <xf numFmtId="0" fontId="21" fillId="0" borderId="0" xfId="69" applyFont="1" applyAlignment="1">
      <alignment horizontal="left" vertical="top"/>
    </xf>
    <xf numFmtId="0" fontId="0" fillId="0" borderId="0" xfId="0" applyAlignment="1">
      <alignment horizontal="left" vertical="top"/>
    </xf>
    <xf numFmtId="1" fontId="25" fillId="0" borderId="0" xfId="0" applyNumberFormat="1" applyFont="1" applyAlignment="1"/>
    <xf numFmtId="0" fontId="25" fillId="0" borderId="0" xfId="0" applyFont="1" applyAlignment="1"/>
    <xf numFmtId="0" fontId="25" fillId="0" borderId="0" xfId="69" applyFont="1" applyBorder="1" applyAlignment="1">
      <alignment horizontal="left" vertical="top" wrapText="1"/>
    </xf>
    <xf numFmtId="0" fontId="33" fillId="0" borderId="0" xfId="69" applyFont="1" applyBorder="1" applyAlignment="1">
      <alignment horizontal="left" vertical="top" wrapText="1"/>
    </xf>
    <xf numFmtId="0" fontId="25" fillId="0" borderId="0" xfId="69" applyFont="1" applyAlignment="1">
      <alignment horizontal="center" vertical="top" wrapText="1"/>
    </xf>
    <xf numFmtId="0" fontId="21" fillId="0" borderId="0" xfId="69" applyFont="1" applyFill="1" applyBorder="1" applyAlignment="1">
      <alignment horizontal="left" vertical="top" wrapText="1"/>
    </xf>
    <xf numFmtId="0" fontId="26" fillId="0" borderId="0" xfId="69" applyFont="1" applyFill="1" applyBorder="1" applyAlignment="1">
      <alignment horizontal="left" vertical="top" wrapText="1"/>
    </xf>
    <xf numFmtId="0" fontId="21" fillId="0" borderId="0" xfId="69" applyFont="1" applyFill="1" applyBorder="1" applyAlignment="1">
      <alignment horizontal="center" vertical="top" wrapText="1"/>
    </xf>
    <xf numFmtId="0" fontId="21" fillId="0" borderId="0" xfId="69" applyFont="1" applyFill="1" applyBorder="1" applyAlignment="1">
      <alignment horizontal="left" vertical="top"/>
    </xf>
    <xf numFmtId="0" fontId="21" fillId="0" borderId="0" xfId="69" applyFont="1" applyBorder="1" applyAlignment="1">
      <alignment horizontal="left"/>
    </xf>
    <xf numFmtId="0" fontId="25" fillId="0" borderId="0" xfId="69" applyFont="1" applyAlignment="1">
      <alignment vertical="top"/>
    </xf>
    <xf numFmtId="0" fontId="25" fillId="0" borderId="0" xfId="0" applyFont="1" applyBorder="1" applyAlignment="1"/>
    <xf numFmtId="0" fontId="25" fillId="0" borderId="0" xfId="69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25" fillId="0" borderId="0" xfId="69" applyFont="1" applyBorder="1" applyAlignment="1">
      <alignment vertical="top"/>
    </xf>
    <xf numFmtId="0" fontId="27" fillId="0" borderId="0" xfId="0" applyFont="1" applyBorder="1" applyAlignment="1"/>
    <xf numFmtId="0" fontId="27" fillId="0" borderId="0" xfId="0" applyFont="1" applyAlignment="1"/>
    <xf numFmtId="0" fontId="26" fillId="0" borderId="0" xfId="70" applyFont="1" applyAlignment="1">
      <alignment horizontal="left" vertical="top" wrapText="1"/>
    </xf>
    <xf numFmtId="0" fontId="22" fillId="0" borderId="0" xfId="70" applyFont="1" applyAlignment="1">
      <alignment horizontal="left" vertical="top" wrapText="1"/>
    </xf>
    <xf numFmtId="0" fontId="25" fillId="0" borderId="0" xfId="70" applyFont="1" applyAlignment="1">
      <alignment horizontal="left" vertical="top" wrapText="1"/>
    </xf>
    <xf numFmtId="0" fontId="21" fillId="0" borderId="0" xfId="70" applyFont="1" applyAlignment="1">
      <alignment horizontal="center" vertical="top" wrapText="1"/>
    </xf>
    <xf numFmtId="0" fontId="21" fillId="0" borderId="0" xfId="70" applyFont="1" applyAlignment="1">
      <alignment horizontal="left" vertical="top"/>
    </xf>
    <xf numFmtId="0" fontId="21" fillId="0" borderId="0" xfId="70" applyFont="1" applyAlignment="1">
      <alignment horizontal="left"/>
    </xf>
    <xf numFmtId="0" fontId="21" fillId="0" borderId="0" xfId="70" applyFont="1" applyAlignment="1">
      <alignment horizontal="left" vertical="top" wrapText="1"/>
    </xf>
    <xf numFmtId="0" fontId="25" fillId="0" borderId="30" xfId="0" applyFont="1" applyBorder="1" applyAlignment="1"/>
  </cellXfs>
  <cellStyles count="84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1 2 2" xfId="26"/>
    <cellStyle name="60% - Акцент2 2" xfId="27"/>
    <cellStyle name="60% - Акцент2 2 2" xfId="28"/>
    <cellStyle name="60% - Акцент3 2" xfId="29"/>
    <cellStyle name="60% - Акцент3 2 2" xfId="30"/>
    <cellStyle name="60% - Акцент4 2" xfId="31"/>
    <cellStyle name="60% - Акцент4 2 2" xfId="32"/>
    <cellStyle name="60% - Акцент5 2" xfId="33"/>
    <cellStyle name="60% - Акцент5 2 2" xfId="34"/>
    <cellStyle name="60% - Акцент6 2" xfId="35"/>
    <cellStyle name="60% - Акцент6 2 2" xfId="36"/>
    <cellStyle name="Акцент1 2" xfId="37"/>
    <cellStyle name="Акцент1 2 2" xfId="38"/>
    <cellStyle name="Акцент2 2" xfId="39"/>
    <cellStyle name="Акцент2 2 2" xfId="40"/>
    <cellStyle name="Акцент3 2" xfId="41"/>
    <cellStyle name="Акцент3 2 2" xfId="42"/>
    <cellStyle name="Акцент4 2" xfId="43"/>
    <cellStyle name="Акцент4 2 2" xfId="44"/>
    <cellStyle name="Акцент5 2" xfId="45"/>
    <cellStyle name="Акцент5 2 2" xfId="46"/>
    <cellStyle name="Акцент6 2" xfId="47"/>
    <cellStyle name="Акцент6 2 2" xfId="48"/>
    <cellStyle name="Ввод  2" xfId="49"/>
    <cellStyle name="Ввод  2 2" xfId="50"/>
    <cellStyle name="Вывод 2" xfId="51"/>
    <cellStyle name="Вывод 2 2" xfId="52"/>
    <cellStyle name="Вычисление 2" xfId="53"/>
    <cellStyle name="Вычисление 2 2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Контрольная ячейка 2 2" xfId="61"/>
    <cellStyle name="Название 2" xfId="62"/>
    <cellStyle name="Нейтральный 2" xfId="63"/>
    <cellStyle name="Нейтральный 2 2" xfId="64"/>
    <cellStyle name="Обычный" xfId="0" builtinId="0"/>
    <cellStyle name="Обычный 2" xfId="65"/>
    <cellStyle name="Обычный 2 2" xfId="66"/>
    <cellStyle name="Обычный 3" xfId="67"/>
    <cellStyle name="Обычный 3 2" xfId="68"/>
    <cellStyle name="Обычный 4" xfId="69"/>
    <cellStyle name="Обычный 4 2" xfId="70"/>
    <cellStyle name="Обычный 5" xfId="71"/>
    <cellStyle name="Обычный 7 4" xfId="72"/>
    <cellStyle name="Плохой 2" xfId="73"/>
    <cellStyle name="Плохой 2 2" xfId="74"/>
    <cellStyle name="Пояснение 2" xfId="75"/>
    <cellStyle name="Примечание 2" xfId="76"/>
    <cellStyle name="Примечание 2 2" xfId="77"/>
    <cellStyle name="Процентный" xfId="78" builtinId="5"/>
    <cellStyle name="Процентный 2" xfId="79"/>
    <cellStyle name="Связанная ячейка 2" xfId="80"/>
    <cellStyle name="Текст предупреждения 2" xfId="81"/>
    <cellStyle name="Хороший 2" xfId="82"/>
    <cellStyle name="Хороший 2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39"/>
  <sheetViews>
    <sheetView workbookViewId="0">
      <selection activeCell="A35" sqref="A35:IV43"/>
    </sheetView>
  </sheetViews>
  <sheetFormatPr defaultRowHeight="12.75"/>
  <cols>
    <col min="1" max="1" width="5.85546875" customWidth="1"/>
    <col min="2" max="2" width="6.42578125" customWidth="1"/>
    <col min="3" max="3" width="14.42578125" customWidth="1"/>
    <col min="4" max="4" width="18.28515625" customWidth="1"/>
    <col min="5" max="5" width="19.140625" customWidth="1"/>
    <col min="6" max="6" width="7.140625" style="84" customWidth="1"/>
    <col min="7" max="15" width="7.140625" customWidth="1"/>
    <col min="16" max="16" width="7.140625" style="83" customWidth="1"/>
    <col min="17" max="17" width="14.140625" customWidth="1"/>
  </cols>
  <sheetData>
    <row r="3" spans="1:49" ht="15" customHeight="1">
      <c r="A3" s="195" t="s">
        <v>361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49" ht="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49" ht="15">
      <c r="A5" s="201" t="s">
        <v>408</v>
      </c>
      <c r="B5" s="202"/>
      <c r="C5" s="164"/>
      <c r="D5" s="164"/>
      <c r="E5" s="164"/>
      <c r="F5" s="180"/>
      <c r="G5" s="164"/>
      <c r="H5" s="164"/>
      <c r="I5" s="164"/>
      <c r="J5" s="164"/>
      <c r="K5" s="164"/>
      <c r="L5" s="164"/>
      <c r="M5" s="164"/>
    </row>
    <row r="6" spans="1:49" ht="15">
      <c r="A6" s="164" t="s">
        <v>362</v>
      </c>
      <c r="B6" s="164"/>
      <c r="C6" s="164"/>
      <c r="D6" s="164"/>
      <c r="E6" s="164"/>
      <c r="F6" s="180"/>
      <c r="G6" s="164"/>
      <c r="H6" s="164"/>
      <c r="I6" s="164"/>
      <c r="J6" s="164"/>
      <c r="K6" s="164"/>
      <c r="L6" s="164"/>
      <c r="M6" s="164"/>
    </row>
    <row r="7" spans="1:49" ht="15">
      <c r="A7" s="179" t="s">
        <v>363</v>
      </c>
      <c r="B7" s="179"/>
      <c r="C7" s="179"/>
      <c r="D7" s="179"/>
      <c r="E7" s="179"/>
      <c r="F7" s="181"/>
      <c r="G7" s="179"/>
      <c r="H7" s="179"/>
      <c r="I7" s="179"/>
      <c r="J7" s="179"/>
      <c r="K7" s="179"/>
      <c r="L7" s="179"/>
      <c r="M7" s="179"/>
    </row>
    <row r="8" spans="1:49" ht="15" customHeight="1">
      <c r="A8" s="197" t="s">
        <v>405</v>
      </c>
      <c r="B8" s="198"/>
      <c r="C8" s="198"/>
      <c r="D8" s="198"/>
      <c r="E8" s="198"/>
      <c r="F8" s="24"/>
      <c r="G8" s="165"/>
      <c r="H8" s="165"/>
      <c r="I8" s="165"/>
      <c r="J8" s="165"/>
      <c r="K8" s="165"/>
      <c r="L8" s="165"/>
      <c r="M8" s="165"/>
    </row>
    <row r="9" spans="1:49" ht="15" customHeight="1">
      <c r="A9" s="197" t="s">
        <v>407</v>
      </c>
      <c r="B9" s="198"/>
      <c r="C9" s="198"/>
      <c r="D9" s="198"/>
      <c r="E9" s="198"/>
      <c r="F9" s="24"/>
      <c r="G9" s="165"/>
      <c r="H9" s="165"/>
      <c r="I9" s="165"/>
      <c r="J9" s="165"/>
      <c r="K9" s="1"/>
      <c r="L9" s="1"/>
      <c r="M9" s="1"/>
    </row>
    <row r="10" spans="1:49" ht="15" customHeight="1">
      <c r="A10" s="197" t="s">
        <v>403</v>
      </c>
      <c r="B10" s="198"/>
      <c r="C10" s="198"/>
      <c r="D10" s="198"/>
      <c r="E10" s="198"/>
      <c r="F10" s="24"/>
      <c r="G10" s="165"/>
      <c r="H10" s="165"/>
      <c r="I10" s="165"/>
      <c r="J10" s="165"/>
      <c r="K10" s="1"/>
      <c r="L10" s="1"/>
      <c r="M10" s="1"/>
    </row>
    <row r="11" spans="1:49" ht="15" customHeight="1">
      <c r="A11" s="197" t="s">
        <v>406</v>
      </c>
      <c r="B11" s="198"/>
      <c r="C11" s="198"/>
      <c r="D11" s="198"/>
      <c r="E11" s="187"/>
      <c r="F11" s="24"/>
      <c r="G11" s="165"/>
      <c r="H11" s="165"/>
      <c r="I11" s="165"/>
      <c r="J11" s="165"/>
      <c r="K11" s="1"/>
      <c r="L11" s="1"/>
      <c r="M11" s="1"/>
    </row>
    <row r="12" spans="1:49" ht="15.75" thickBot="1">
      <c r="A12" s="199" t="s">
        <v>404</v>
      </c>
      <c r="B12" s="200"/>
      <c r="C12" s="200"/>
      <c r="D12" s="200"/>
      <c r="E12" s="2"/>
      <c r="F12" s="100"/>
      <c r="G12" s="2"/>
      <c r="H12" s="2"/>
      <c r="I12" s="2"/>
      <c r="J12" s="2"/>
      <c r="K12" s="2"/>
      <c r="L12" s="2"/>
      <c r="M12" s="2"/>
    </row>
    <row r="13" spans="1:49" ht="69.95" customHeight="1" thickBot="1">
      <c r="A13" s="166" t="s">
        <v>0</v>
      </c>
      <c r="B13" s="167" t="s">
        <v>1</v>
      </c>
      <c r="C13" s="167" t="s">
        <v>2</v>
      </c>
      <c r="D13" s="166" t="s">
        <v>3</v>
      </c>
      <c r="E13" s="166" t="s">
        <v>4</v>
      </c>
      <c r="F13" s="168" t="s">
        <v>5</v>
      </c>
      <c r="G13" s="169" t="s">
        <v>6</v>
      </c>
      <c r="H13" s="166" t="s">
        <v>7</v>
      </c>
      <c r="I13" s="166" t="s">
        <v>8</v>
      </c>
      <c r="J13" s="168" t="s">
        <v>9</v>
      </c>
      <c r="K13" s="166" t="s">
        <v>17</v>
      </c>
      <c r="L13" s="166" t="s">
        <v>18</v>
      </c>
      <c r="M13" s="166" t="s">
        <v>27</v>
      </c>
      <c r="N13" s="166" t="s">
        <v>364</v>
      </c>
      <c r="O13" s="166" t="s">
        <v>365</v>
      </c>
      <c r="P13" s="184" t="s">
        <v>366</v>
      </c>
      <c r="Q13" s="166" t="s">
        <v>367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</row>
    <row r="14" spans="1:49" ht="30" customHeight="1">
      <c r="A14" s="171">
        <v>1</v>
      </c>
      <c r="B14" s="172" t="s">
        <v>368</v>
      </c>
      <c r="C14" s="172" t="s">
        <v>166</v>
      </c>
      <c r="D14" s="172" t="s">
        <v>369</v>
      </c>
      <c r="E14" s="172" t="s">
        <v>370</v>
      </c>
      <c r="F14" s="171" t="s">
        <v>371</v>
      </c>
      <c r="G14" s="171">
        <v>0</v>
      </c>
      <c r="H14" s="171">
        <v>0</v>
      </c>
      <c r="I14" s="171">
        <v>0</v>
      </c>
      <c r="J14" s="171">
        <v>3.5</v>
      </c>
      <c r="K14" s="171">
        <v>1</v>
      </c>
      <c r="L14" s="171">
        <v>0</v>
      </c>
      <c r="M14" s="171">
        <v>2</v>
      </c>
      <c r="N14" s="171">
        <v>6.5</v>
      </c>
      <c r="O14" s="171">
        <v>37</v>
      </c>
      <c r="P14" s="185">
        <f>N14*100/O14</f>
        <v>17.567567567567568</v>
      </c>
      <c r="Q14" s="171" t="s">
        <v>24</v>
      </c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</row>
    <row r="15" spans="1:49" ht="30" customHeight="1">
      <c r="A15" s="173">
        <v>2</v>
      </c>
      <c r="B15" s="172" t="s">
        <v>372</v>
      </c>
      <c r="C15" s="172" t="s">
        <v>166</v>
      </c>
      <c r="D15" s="172" t="s">
        <v>369</v>
      </c>
      <c r="E15" s="172" t="s">
        <v>370</v>
      </c>
      <c r="F15" s="171" t="s">
        <v>371</v>
      </c>
      <c r="G15" s="173">
        <v>2</v>
      </c>
      <c r="H15" s="173">
        <v>6</v>
      </c>
      <c r="I15" s="173">
        <v>2</v>
      </c>
      <c r="J15" s="173">
        <v>5.5</v>
      </c>
      <c r="K15" s="173">
        <v>5</v>
      </c>
      <c r="L15" s="173">
        <v>6</v>
      </c>
      <c r="M15" s="173">
        <v>4</v>
      </c>
      <c r="N15" s="171">
        <v>30.5</v>
      </c>
      <c r="O15" s="171">
        <v>37</v>
      </c>
      <c r="P15" s="185">
        <f t="shared" ref="P15:P33" si="0">N15*100/O15</f>
        <v>82.432432432432435</v>
      </c>
      <c r="Q15" s="171" t="s">
        <v>234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</row>
    <row r="16" spans="1:49" ht="30" customHeight="1">
      <c r="A16" s="173">
        <v>3</v>
      </c>
      <c r="B16" s="172" t="s">
        <v>373</v>
      </c>
      <c r="C16" s="172" t="s">
        <v>166</v>
      </c>
      <c r="D16" s="172" t="s">
        <v>369</v>
      </c>
      <c r="E16" s="172" t="s">
        <v>370</v>
      </c>
      <c r="F16" s="171" t="s">
        <v>371</v>
      </c>
      <c r="G16" s="173">
        <v>0</v>
      </c>
      <c r="H16" s="173">
        <v>0</v>
      </c>
      <c r="I16" s="173">
        <v>0</v>
      </c>
      <c r="J16" s="173">
        <v>2.5</v>
      </c>
      <c r="K16" s="173">
        <v>0</v>
      </c>
      <c r="L16" s="173">
        <v>0</v>
      </c>
      <c r="M16" s="173">
        <v>2</v>
      </c>
      <c r="N16" s="171">
        <v>4.5</v>
      </c>
      <c r="O16" s="171">
        <v>37</v>
      </c>
      <c r="P16" s="185">
        <f t="shared" si="0"/>
        <v>12.162162162162161</v>
      </c>
      <c r="Q16" s="171" t="s">
        <v>24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</row>
    <row r="17" spans="1:49" ht="30" customHeight="1">
      <c r="A17" s="173">
        <v>4</v>
      </c>
      <c r="B17" s="172" t="s">
        <v>374</v>
      </c>
      <c r="C17" s="172" t="s">
        <v>166</v>
      </c>
      <c r="D17" s="172" t="s">
        <v>369</v>
      </c>
      <c r="E17" s="172" t="s">
        <v>375</v>
      </c>
      <c r="F17" s="171" t="s">
        <v>376</v>
      </c>
      <c r="G17" s="173">
        <v>4</v>
      </c>
      <c r="H17" s="173">
        <v>6</v>
      </c>
      <c r="I17" s="173">
        <v>3</v>
      </c>
      <c r="J17" s="173">
        <v>6</v>
      </c>
      <c r="K17" s="173">
        <v>2</v>
      </c>
      <c r="L17" s="173">
        <v>5</v>
      </c>
      <c r="M17" s="173">
        <v>4</v>
      </c>
      <c r="N17" s="171">
        <v>30</v>
      </c>
      <c r="O17" s="171">
        <v>37</v>
      </c>
      <c r="P17" s="185">
        <f t="shared" si="0"/>
        <v>81.081081081081081</v>
      </c>
      <c r="Q17" s="171" t="s">
        <v>234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</row>
    <row r="18" spans="1:49" ht="30" customHeight="1">
      <c r="A18" s="173">
        <v>5</v>
      </c>
      <c r="B18" s="172" t="s">
        <v>377</v>
      </c>
      <c r="C18" s="172" t="s">
        <v>166</v>
      </c>
      <c r="D18" s="172" t="s">
        <v>369</v>
      </c>
      <c r="E18" s="172" t="s">
        <v>375</v>
      </c>
      <c r="F18" s="171" t="s">
        <v>376</v>
      </c>
      <c r="G18" s="173">
        <v>0</v>
      </c>
      <c r="H18" s="173">
        <v>6</v>
      </c>
      <c r="I18" s="173">
        <v>4</v>
      </c>
      <c r="J18" s="173">
        <v>6</v>
      </c>
      <c r="K18" s="173">
        <v>5</v>
      </c>
      <c r="L18" s="173">
        <v>6</v>
      </c>
      <c r="M18" s="173">
        <v>5</v>
      </c>
      <c r="N18" s="171">
        <v>32</v>
      </c>
      <c r="O18" s="171">
        <v>37</v>
      </c>
      <c r="P18" s="185">
        <f t="shared" si="0"/>
        <v>86.486486486486484</v>
      </c>
      <c r="Q18" s="171" t="s">
        <v>234</v>
      </c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</row>
    <row r="19" spans="1:49" ht="30" customHeight="1">
      <c r="A19" s="173">
        <v>6</v>
      </c>
      <c r="B19" s="172" t="s">
        <v>378</v>
      </c>
      <c r="C19" s="172" t="s">
        <v>166</v>
      </c>
      <c r="D19" s="172" t="s">
        <v>369</v>
      </c>
      <c r="E19" s="172" t="s">
        <v>379</v>
      </c>
      <c r="F19" s="171" t="s">
        <v>380</v>
      </c>
      <c r="G19" s="173">
        <v>0</v>
      </c>
      <c r="H19" s="173">
        <v>0</v>
      </c>
      <c r="I19" s="173">
        <v>1</v>
      </c>
      <c r="J19" s="173" t="s">
        <v>381</v>
      </c>
      <c r="K19" s="173">
        <v>0</v>
      </c>
      <c r="L19" s="173">
        <v>0</v>
      </c>
      <c r="M19" s="173">
        <v>2</v>
      </c>
      <c r="N19" s="171">
        <v>5.5</v>
      </c>
      <c r="O19" s="171">
        <v>37</v>
      </c>
      <c r="P19" s="185">
        <f t="shared" si="0"/>
        <v>14.864864864864865</v>
      </c>
      <c r="Q19" s="171" t="s">
        <v>24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</row>
    <row r="20" spans="1:49" ht="30" customHeight="1">
      <c r="A20" s="173">
        <v>7</v>
      </c>
      <c r="B20" s="172" t="s">
        <v>382</v>
      </c>
      <c r="C20" s="172" t="s">
        <v>166</v>
      </c>
      <c r="D20" s="172" t="s">
        <v>369</v>
      </c>
      <c r="E20" s="172" t="s">
        <v>379</v>
      </c>
      <c r="F20" s="171" t="s">
        <v>380</v>
      </c>
      <c r="G20" s="173">
        <v>4</v>
      </c>
      <c r="H20" s="173">
        <v>6</v>
      </c>
      <c r="I20" s="173">
        <v>4</v>
      </c>
      <c r="J20" s="173">
        <v>5</v>
      </c>
      <c r="K20" s="173">
        <v>5</v>
      </c>
      <c r="L20" s="173">
        <v>3</v>
      </c>
      <c r="M20" s="173">
        <v>6</v>
      </c>
      <c r="N20" s="171">
        <v>33</v>
      </c>
      <c r="O20" s="171">
        <v>37</v>
      </c>
      <c r="P20" s="185">
        <f t="shared" si="0"/>
        <v>89.189189189189193</v>
      </c>
      <c r="Q20" s="171" t="s">
        <v>234</v>
      </c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</row>
    <row r="21" spans="1:49" ht="30" customHeight="1">
      <c r="A21" s="173">
        <v>8</v>
      </c>
      <c r="B21" s="172" t="s">
        <v>383</v>
      </c>
      <c r="C21" s="172" t="s">
        <v>166</v>
      </c>
      <c r="D21" s="172" t="s">
        <v>369</v>
      </c>
      <c r="E21" s="172" t="s">
        <v>384</v>
      </c>
      <c r="F21" s="173" t="s">
        <v>385</v>
      </c>
      <c r="G21" s="173">
        <v>0</v>
      </c>
      <c r="H21" s="173">
        <v>4</v>
      </c>
      <c r="I21" s="173">
        <v>0</v>
      </c>
      <c r="J21" s="173">
        <v>2.5</v>
      </c>
      <c r="K21" s="173">
        <v>0</v>
      </c>
      <c r="L21" s="173">
        <v>0</v>
      </c>
      <c r="M21" s="173">
        <v>1</v>
      </c>
      <c r="N21" s="171">
        <v>7.5</v>
      </c>
      <c r="O21" s="171">
        <v>37</v>
      </c>
      <c r="P21" s="185">
        <f t="shared" si="0"/>
        <v>20.27027027027027</v>
      </c>
      <c r="Q21" s="171" t="s">
        <v>24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</row>
    <row r="22" spans="1:49" ht="30" customHeight="1">
      <c r="A22" s="173">
        <v>9</v>
      </c>
      <c r="B22" s="172" t="s">
        <v>386</v>
      </c>
      <c r="C22" s="172" t="s">
        <v>166</v>
      </c>
      <c r="D22" s="172" t="s">
        <v>369</v>
      </c>
      <c r="E22" s="172" t="s">
        <v>384</v>
      </c>
      <c r="F22" s="173" t="s">
        <v>385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2</v>
      </c>
      <c r="M22" s="173">
        <v>2</v>
      </c>
      <c r="N22" s="171">
        <v>4</v>
      </c>
      <c r="O22" s="171">
        <v>37</v>
      </c>
      <c r="P22" s="185">
        <f t="shared" si="0"/>
        <v>10.810810810810811</v>
      </c>
      <c r="Q22" s="171" t="s">
        <v>24</v>
      </c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</row>
    <row r="23" spans="1:49" ht="30" customHeight="1">
      <c r="A23" s="173">
        <v>10</v>
      </c>
      <c r="B23" s="172" t="s">
        <v>387</v>
      </c>
      <c r="C23" s="172" t="s">
        <v>166</v>
      </c>
      <c r="D23" s="172" t="s">
        <v>369</v>
      </c>
      <c r="E23" s="172" t="s">
        <v>384</v>
      </c>
      <c r="F23" s="173" t="s">
        <v>385</v>
      </c>
      <c r="G23" s="173">
        <v>0</v>
      </c>
      <c r="H23" s="173">
        <v>6</v>
      </c>
      <c r="I23" s="173">
        <v>0</v>
      </c>
      <c r="J23" s="173">
        <v>5</v>
      </c>
      <c r="K23" s="173">
        <v>2</v>
      </c>
      <c r="L23" s="173">
        <v>3</v>
      </c>
      <c r="M23" s="173">
        <v>5</v>
      </c>
      <c r="N23" s="171">
        <v>21</v>
      </c>
      <c r="O23" s="171">
        <v>37</v>
      </c>
      <c r="P23" s="185">
        <f t="shared" si="0"/>
        <v>56.756756756756758</v>
      </c>
      <c r="Q23" s="171" t="s">
        <v>25</v>
      </c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</row>
    <row r="24" spans="1:49" ht="30" customHeight="1">
      <c r="A24" s="173">
        <v>11</v>
      </c>
      <c r="B24" s="172" t="s">
        <v>388</v>
      </c>
      <c r="C24" s="172" t="s">
        <v>166</v>
      </c>
      <c r="D24" s="172" t="s">
        <v>369</v>
      </c>
      <c r="E24" s="172" t="s">
        <v>384</v>
      </c>
      <c r="F24" s="173" t="s">
        <v>385</v>
      </c>
      <c r="G24" s="173">
        <v>0</v>
      </c>
      <c r="H24" s="173">
        <v>0</v>
      </c>
      <c r="I24" s="173">
        <v>0</v>
      </c>
      <c r="J24" s="173">
        <v>1</v>
      </c>
      <c r="K24" s="173">
        <v>0</v>
      </c>
      <c r="L24" s="173">
        <v>0</v>
      </c>
      <c r="M24" s="173">
        <v>2</v>
      </c>
      <c r="N24" s="171">
        <v>3</v>
      </c>
      <c r="O24" s="171">
        <v>37</v>
      </c>
      <c r="P24" s="185">
        <f t="shared" si="0"/>
        <v>8.1081081081081088</v>
      </c>
      <c r="Q24" s="171" t="s">
        <v>24</v>
      </c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</row>
    <row r="25" spans="1:49" ht="30" customHeight="1">
      <c r="A25" s="173">
        <v>12</v>
      </c>
      <c r="B25" s="172" t="s">
        <v>389</v>
      </c>
      <c r="C25" s="172" t="s">
        <v>166</v>
      </c>
      <c r="D25" s="172" t="s">
        <v>369</v>
      </c>
      <c r="E25" s="172" t="s">
        <v>390</v>
      </c>
      <c r="F25" s="173" t="s">
        <v>391</v>
      </c>
      <c r="G25" s="173">
        <v>0</v>
      </c>
      <c r="H25" s="173">
        <v>0</v>
      </c>
      <c r="I25" s="173">
        <v>1</v>
      </c>
      <c r="J25" s="173">
        <v>2.5</v>
      </c>
      <c r="K25" s="173">
        <v>0</v>
      </c>
      <c r="L25" s="173">
        <v>2</v>
      </c>
      <c r="M25" s="173">
        <v>2</v>
      </c>
      <c r="N25" s="171">
        <v>7.5</v>
      </c>
      <c r="O25" s="171">
        <v>37</v>
      </c>
      <c r="P25" s="185">
        <f t="shared" si="0"/>
        <v>20.27027027027027</v>
      </c>
      <c r="Q25" s="171" t="s">
        <v>392</v>
      </c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</row>
    <row r="26" spans="1:49" ht="30" customHeight="1">
      <c r="A26" s="173">
        <v>13</v>
      </c>
      <c r="B26" s="172" t="s">
        <v>393</v>
      </c>
      <c r="C26" s="172" t="s">
        <v>166</v>
      </c>
      <c r="D26" s="172" t="s">
        <v>369</v>
      </c>
      <c r="E26" s="172" t="s">
        <v>390</v>
      </c>
      <c r="F26" s="173" t="s">
        <v>391</v>
      </c>
      <c r="G26" s="173">
        <v>0</v>
      </c>
      <c r="H26" s="173">
        <v>2</v>
      </c>
      <c r="I26" s="173">
        <v>3</v>
      </c>
      <c r="J26" s="173">
        <v>0</v>
      </c>
      <c r="K26" s="173">
        <v>0</v>
      </c>
      <c r="L26" s="173">
        <v>0</v>
      </c>
      <c r="M26" s="173">
        <v>2</v>
      </c>
      <c r="N26" s="171">
        <v>7</v>
      </c>
      <c r="O26" s="171">
        <v>37</v>
      </c>
      <c r="P26" s="185">
        <f t="shared" si="0"/>
        <v>18.918918918918919</v>
      </c>
      <c r="Q26" s="171" t="s">
        <v>24</v>
      </c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</row>
    <row r="27" spans="1:49" ht="30" customHeight="1">
      <c r="A27" s="173">
        <v>14</v>
      </c>
      <c r="B27" s="172" t="s">
        <v>394</v>
      </c>
      <c r="C27" s="172" t="s">
        <v>166</v>
      </c>
      <c r="D27" s="172" t="s">
        <v>369</v>
      </c>
      <c r="E27" s="172" t="s">
        <v>390</v>
      </c>
      <c r="F27" s="173" t="s">
        <v>391</v>
      </c>
      <c r="G27" s="173">
        <v>4</v>
      </c>
      <c r="H27" s="173">
        <v>6</v>
      </c>
      <c r="I27" s="173">
        <v>0</v>
      </c>
      <c r="J27" s="173">
        <v>5.5</v>
      </c>
      <c r="K27" s="173">
        <v>4</v>
      </c>
      <c r="L27" s="173">
        <v>6</v>
      </c>
      <c r="M27" s="173">
        <v>4</v>
      </c>
      <c r="N27" s="171">
        <v>29.5</v>
      </c>
      <c r="O27" s="171">
        <v>37</v>
      </c>
      <c r="P27" s="185">
        <f t="shared" si="0"/>
        <v>79.729729729729726</v>
      </c>
      <c r="Q27" s="171" t="s">
        <v>234</v>
      </c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</row>
    <row r="28" spans="1:49" ht="30" customHeight="1">
      <c r="A28" s="173">
        <v>15</v>
      </c>
      <c r="B28" s="172" t="s">
        <v>395</v>
      </c>
      <c r="C28" s="172" t="s">
        <v>166</v>
      </c>
      <c r="D28" s="172" t="s">
        <v>369</v>
      </c>
      <c r="E28" s="172" t="s">
        <v>396</v>
      </c>
      <c r="F28" s="173" t="s">
        <v>397</v>
      </c>
      <c r="G28" s="173">
        <v>0</v>
      </c>
      <c r="H28" s="173">
        <v>2</v>
      </c>
      <c r="I28" s="173">
        <v>1</v>
      </c>
      <c r="J28" s="173">
        <v>0</v>
      </c>
      <c r="K28" s="173">
        <v>1</v>
      </c>
      <c r="L28" s="173">
        <v>0</v>
      </c>
      <c r="M28" s="173">
        <v>3</v>
      </c>
      <c r="N28" s="171">
        <v>7</v>
      </c>
      <c r="O28" s="171">
        <v>37</v>
      </c>
      <c r="P28" s="185">
        <f t="shared" si="0"/>
        <v>18.918918918918919</v>
      </c>
      <c r="Q28" s="171" t="s">
        <v>24</v>
      </c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</row>
    <row r="29" spans="1:49" ht="30" customHeight="1">
      <c r="A29" s="173">
        <v>16</v>
      </c>
      <c r="B29" s="172" t="s">
        <v>398</v>
      </c>
      <c r="C29" s="172" t="s">
        <v>166</v>
      </c>
      <c r="D29" s="172" t="s">
        <v>369</v>
      </c>
      <c r="E29" s="172" t="s">
        <v>396</v>
      </c>
      <c r="F29" s="173" t="s">
        <v>397</v>
      </c>
      <c r="G29" s="173">
        <v>0</v>
      </c>
      <c r="H29" s="173">
        <v>0</v>
      </c>
      <c r="I29" s="173">
        <v>1</v>
      </c>
      <c r="J29" s="173">
        <v>0</v>
      </c>
      <c r="K29" s="173">
        <v>0</v>
      </c>
      <c r="L29" s="173">
        <v>0</v>
      </c>
      <c r="M29" s="173">
        <v>2</v>
      </c>
      <c r="N29" s="171">
        <v>3</v>
      </c>
      <c r="O29" s="171">
        <v>37</v>
      </c>
      <c r="P29" s="185">
        <f t="shared" si="0"/>
        <v>8.1081081081081088</v>
      </c>
      <c r="Q29" s="171" t="s">
        <v>24</v>
      </c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</row>
    <row r="30" spans="1:49" ht="30" customHeight="1">
      <c r="A30" s="173">
        <v>17</v>
      </c>
      <c r="B30" s="172" t="s">
        <v>399</v>
      </c>
      <c r="C30" s="172" t="s">
        <v>166</v>
      </c>
      <c r="D30" s="172" t="s">
        <v>369</v>
      </c>
      <c r="E30" s="172" t="s">
        <v>396</v>
      </c>
      <c r="F30" s="173" t="s">
        <v>397</v>
      </c>
      <c r="G30" s="173">
        <v>4</v>
      </c>
      <c r="H30" s="173">
        <v>6</v>
      </c>
      <c r="I30" s="173">
        <v>0</v>
      </c>
      <c r="J30" s="173">
        <v>4.5</v>
      </c>
      <c r="K30" s="173">
        <v>3</v>
      </c>
      <c r="L30" s="173">
        <v>5</v>
      </c>
      <c r="M30" s="173">
        <v>4</v>
      </c>
      <c r="N30" s="171">
        <v>26.5</v>
      </c>
      <c r="O30" s="171">
        <v>37</v>
      </c>
      <c r="P30" s="185">
        <f t="shared" si="0"/>
        <v>71.621621621621628</v>
      </c>
      <c r="Q30" s="171" t="s">
        <v>25</v>
      </c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</row>
    <row r="31" spans="1:49" ht="30" customHeight="1">
      <c r="A31" s="173">
        <v>18</v>
      </c>
      <c r="B31" s="172" t="s">
        <v>400</v>
      </c>
      <c r="C31" s="172" t="s">
        <v>166</v>
      </c>
      <c r="D31" s="172" t="s">
        <v>369</v>
      </c>
      <c r="E31" s="172" t="s">
        <v>396</v>
      </c>
      <c r="F31" s="173" t="s">
        <v>397</v>
      </c>
      <c r="G31" s="173">
        <v>0</v>
      </c>
      <c r="H31" s="173">
        <v>2</v>
      </c>
      <c r="I31" s="173">
        <v>0</v>
      </c>
      <c r="J31" s="173">
        <v>0</v>
      </c>
      <c r="K31" s="173">
        <v>0</v>
      </c>
      <c r="L31" s="173">
        <v>0</v>
      </c>
      <c r="M31" s="173">
        <v>2</v>
      </c>
      <c r="N31" s="171">
        <v>4</v>
      </c>
      <c r="O31" s="171">
        <v>37</v>
      </c>
      <c r="P31" s="185">
        <f t="shared" si="0"/>
        <v>10.810810810810811</v>
      </c>
      <c r="Q31" s="171" t="s">
        <v>24</v>
      </c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</row>
    <row r="32" spans="1:49" ht="30" customHeight="1">
      <c r="A32" s="173">
        <v>19</v>
      </c>
      <c r="B32" s="172" t="s">
        <v>401</v>
      </c>
      <c r="C32" s="172" t="s">
        <v>166</v>
      </c>
      <c r="D32" s="172" t="s">
        <v>369</v>
      </c>
      <c r="E32" s="172" t="s">
        <v>375</v>
      </c>
      <c r="F32" s="173" t="s">
        <v>376</v>
      </c>
      <c r="G32" s="173">
        <v>4</v>
      </c>
      <c r="H32" s="173">
        <v>6</v>
      </c>
      <c r="I32" s="173">
        <v>4</v>
      </c>
      <c r="J32" s="173">
        <v>6</v>
      </c>
      <c r="K32" s="173">
        <v>5</v>
      </c>
      <c r="L32" s="173">
        <v>4</v>
      </c>
      <c r="M32" s="173">
        <v>4</v>
      </c>
      <c r="N32" s="171">
        <v>33</v>
      </c>
      <c r="O32" s="171">
        <v>37</v>
      </c>
      <c r="P32" s="185">
        <f t="shared" si="0"/>
        <v>89.189189189189193</v>
      </c>
      <c r="Q32" s="171" t="s">
        <v>234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</row>
    <row r="33" spans="1:49" ht="30" customHeight="1">
      <c r="A33" s="173">
        <v>20</v>
      </c>
      <c r="B33" s="174" t="s">
        <v>402</v>
      </c>
      <c r="C33" s="174" t="s">
        <v>166</v>
      </c>
      <c r="D33" s="174" t="s">
        <v>369</v>
      </c>
      <c r="E33" s="174" t="s">
        <v>370</v>
      </c>
      <c r="F33" s="173" t="s">
        <v>371</v>
      </c>
      <c r="G33" s="173">
        <v>4</v>
      </c>
      <c r="H33" s="173">
        <v>4</v>
      </c>
      <c r="I33" s="173">
        <v>2</v>
      </c>
      <c r="J33" s="173">
        <v>5.5</v>
      </c>
      <c r="K33" s="173">
        <v>2.5</v>
      </c>
      <c r="L33" s="173">
        <v>4</v>
      </c>
      <c r="M33" s="173">
        <v>3</v>
      </c>
      <c r="N33" s="173">
        <v>27</v>
      </c>
      <c r="O33" s="173">
        <v>37</v>
      </c>
      <c r="P33" s="185">
        <f t="shared" si="0"/>
        <v>72.972972972972968</v>
      </c>
      <c r="Q33" s="173" t="s">
        <v>25</v>
      </c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</row>
    <row r="34" spans="1:49" s="113" customFormat="1" ht="30" customHeight="1">
      <c r="A34" s="188"/>
      <c r="B34" s="189"/>
      <c r="C34" s="189"/>
      <c r="D34" s="189"/>
      <c r="E34" s="189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90"/>
      <c r="Q34" s="188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</row>
    <row r="35" spans="1:49" ht="15" customHeight="1">
      <c r="A35" s="175"/>
      <c r="B35" s="191"/>
      <c r="C35" s="176"/>
      <c r="D35" s="176"/>
      <c r="E35" s="176"/>
      <c r="F35" s="182"/>
      <c r="G35" s="176"/>
      <c r="H35" s="176"/>
      <c r="I35" s="176"/>
      <c r="J35" s="176"/>
      <c r="K35" s="176"/>
      <c r="L35" s="176"/>
      <c r="M35" s="176"/>
      <c r="N35" s="176"/>
      <c r="O35" s="175"/>
      <c r="P35" s="186"/>
      <c r="Q35" s="175"/>
    </row>
    <row r="36" spans="1:49" ht="15" customHeight="1">
      <c r="A36" s="175"/>
      <c r="B36" s="176"/>
      <c r="C36" s="176"/>
      <c r="D36" s="176"/>
      <c r="E36" s="176"/>
      <c r="F36" s="182"/>
      <c r="G36" s="176"/>
      <c r="H36" s="176"/>
      <c r="I36" s="176"/>
      <c r="J36" s="176"/>
      <c r="K36" s="176"/>
      <c r="L36" s="177"/>
      <c r="M36" s="177"/>
      <c r="N36" s="177"/>
      <c r="O36" s="175"/>
      <c r="P36" s="186"/>
      <c r="Q36" s="175"/>
    </row>
    <row r="37" spans="1:49" ht="14.25" customHeight="1">
      <c r="B37" s="178"/>
      <c r="C37" s="178"/>
      <c r="D37" s="193"/>
      <c r="E37" s="194"/>
      <c r="F37" s="183"/>
      <c r="G37" s="178"/>
      <c r="H37" s="178"/>
      <c r="I37" s="178"/>
      <c r="J37" s="178"/>
      <c r="K37" s="178"/>
      <c r="L37" s="178"/>
      <c r="M37" s="178"/>
      <c r="N37" s="178"/>
    </row>
    <row r="38" spans="1:49" ht="14.25" customHeight="1">
      <c r="B38" s="178"/>
      <c r="C38" s="178"/>
      <c r="D38" s="193"/>
      <c r="E38" s="194"/>
      <c r="F38" s="183"/>
      <c r="G38" s="178"/>
      <c r="H38" s="178"/>
      <c r="I38" s="178"/>
      <c r="J38" s="178"/>
      <c r="K38" s="178"/>
      <c r="L38" s="178"/>
      <c r="M38" s="178"/>
      <c r="N38" s="178"/>
    </row>
    <row r="39" spans="1:49" ht="14.25" customHeight="1">
      <c r="B39" s="178"/>
      <c r="C39" s="178"/>
      <c r="D39" s="176"/>
      <c r="E39" s="178"/>
      <c r="F39" s="183"/>
      <c r="G39" s="178"/>
      <c r="H39" s="178"/>
      <c r="I39" s="178"/>
      <c r="J39" s="178"/>
      <c r="K39" s="178"/>
      <c r="L39" s="178"/>
      <c r="M39" s="178"/>
      <c r="N39" s="178"/>
    </row>
  </sheetData>
  <sheetProtection selectLockedCells="1" selectUnlockedCells="1"/>
  <mergeCells count="9">
    <mergeCell ref="D37:E37"/>
    <mergeCell ref="D38:E38"/>
    <mergeCell ref="A3:Q3"/>
    <mergeCell ref="A9:E9"/>
    <mergeCell ref="A10:E10"/>
    <mergeCell ref="A12:D12"/>
    <mergeCell ref="A8:E8"/>
    <mergeCell ref="A11:D11"/>
    <mergeCell ref="A5:B5"/>
  </mergeCells>
  <pageMargins left="0.70833333333333337" right="0.70833333333333337" top="0.74791666666666667" bottom="0.74791666666666667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83"/>
  <sheetViews>
    <sheetView workbookViewId="0">
      <selection activeCell="E15" sqref="E15"/>
    </sheetView>
  </sheetViews>
  <sheetFormatPr defaultColWidth="7.28515625" defaultRowHeight="12.75"/>
  <cols>
    <col min="1" max="1" width="5.42578125" customWidth="1"/>
    <col min="2" max="2" width="8.28515625" customWidth="1"/>
    <col min="3" max="3" width="12.42578125" customWidth="1"/>
    <col min="4" max="4" width="18.28515625" customWidth="1"/>
    <col min="5" max="6" width="6.140625" customWidth="1"/>
    <col min="7" max="7" width="17.28515625" customWidth="1"/>
    <col min="8" max="17" width="4.7109375" customWidth="1"/>
    <col min="18" max="18" width="7.28515625" style="106"/>
    <col min="20" max="20" width="8.28515625" bestFit="1" customWidth="1"/>
    <col min="21" max="21" width="11.5703125" customWidth="1"/>
    <col min="22" max="22" width="10" customWidth="1"/>
  </cols>
  <sheetData>
    <row r="2" spans="1:22" ht="54.75" customHeight="1">
      <c r="A2" s="11"/>
      <c r="B2" s="195" t="s">
        <v>354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2" ht="15" customHeight="1">
      <c r="A3" s="203" t="s">
        <v>355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1:22" ht="14.25" customHeight="1">
      <c r="A4" s="204" t="s">
        <v>32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</row>
    <row r="5" spans="1:22">
      <c r="A5" s="204" t="s">
        <v>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</row>
    <row r="6" spans="1:22" ht="15" customHeight="1">
      <c r="A6" s="204" t="s">
        <v>249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</row>
    <row r="7" spans="1:22" ht="15" customHeight="1">
      <c r="A7" s="204" t="s">
        <v>250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85"/>
      <c r="T7" s="85"/>
      <c r="U7" s="85"/>
      <c r="V7" s="85"/>
    </row>
    <row r="8" spans="1:22" ht="10.5" customHeight="1">
      <c r="A8" s="204" t="s">
        <v>44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</row>
    <row r="9" spans="1:22">
      <c r="A9" s="214" t="s">
        <v>251</v>
      </c>
      <c r="B9" s="214"/>
      <c r="C9" s="214"/>
      <c r="D9" s="214"/>
      <c r="E9" s="214"/>
      <c r="F9" s="196"/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4"/>
      <c r="R9" s="115"/>
      <c r="S9" s="113"/>
      <c r="T9" s="113"/>
      <c r="U9" s="113"/>
    </row>
    <row r="10" spans="1:22">
      <c r="A10" s="214" t="s">
        <v>356</v>
      </c>
      <c r="B10" s="214"/>
      <c r="C10" s="214"/>
      <c r="D10" s="214"/>
      <c r="E10" s="214"/>
      <c r="F10" s="111"/>
      <c r="G10" s="112"/>
      <c r="H10" s="113"/>
      <c r="I10" s="113"/>
      <c r="J10" s="113"/>
      <c r="K10" s="113"/>
      <c r="L10" s="113"/>
      <c r="M10" s="113"/>
      <c r="N10" s="113"/>
      <c r="O10" s="113"/>
      <c r="P10" s="113"/>
      <c r="Q10" s="114"/>
      <c r="R10" s="115"/>
      <c r="S10" s="113"/>
      <c r="T10" s="113"/>
      <c r="U10" s="113"/>
    </row>
    <row r="11" spans="1:22" ht="20.100000000000001" customHeight="1">
      <c r="A11" s="205" t="s">
        <v>357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</row>
    <row r="12" spans="1:22" ht="20.100000000000001" customHeight="1" thickBo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</row>
    <row r="13" spans="1:22" ht="23.25" hidden="1" customHeight="1" thickBo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07"/>
      <c r="S13" s="2"/>
      <c r="T13" s="2"/>
      <c r="U13" s="2"/>
    </row>
    <row r="14" spans="1:22" ht="56.25" customHeight="1" thickBot="1">
      <c r="A14" s="26" t="s">
        <v>0</v>
      </c>
      <c r="B14" s="27" t="s">
        <v>1</v>
      </c>
      <c r="C14" s="27" t="s">
        <v>2</v>
      </c>
      <c r="D14" s="26" t="s">
        <v>3</v>
      </c>
      <c r="E14" s="19" t="s">
        <v>33</v>
      </c>
      <c r="F14" s="19" t="s">
        <v>34</v>
      </c>
      <c r="G14" s="26" t="s">
        <v>4</v>
      </c>
      <c r="H14" s="28" t="s">
        <v>6</v>
      </c>
      <c r="I14" s="26" t="s">
        <v>7</v>
      </c>
      <c r="J14" s="26" t="s">
        <v>8</v>
      </c>
      <c r="K14" s="19" t="s">
        <v>9</v>
      </c>
      <c r="L14" s="19" t="s">
        <v>101</v>
      </c>
      <c r="M14" s="19" t="s">
        <v>18</v>
      </c>
      <c r="N14" s="19" t="s">
        <v>27</v>
      </c>
      <c r="O14" s="19" t="s">
        <v>20</v>
      </c>
      <c r="P14" s="19" t="s">
        <v>21</v>
      </c>
      <c r="Q14" s="19" t="s">
        <v>30</v>
      </c>
      <c r="R14" s="108" t="s">
        <v>10</v>
      </c>
      <c r="S14" s="26" t="s">
        <v>11</v>
      </c>
      <c r="T14" s="26" t="s">
        <v>45</v>
      </c>
      <c r="U14" s="26" t="s">
        <v>13</v>
      </c>
    </row>
    <row r="15" spans="1:22" ht="31.5" customHeight="1">
      <c r="A15" s="29">
        <v>1</v>
      </c>
      <c r="B15" s="31" t="s">
        <v>102</v>
      </c>
      <c r="C15" s="49" t="s">
        <v>14</v>
      </c>
      <c r="D15" s="31" t="s">
        <v>29</v>
      </c>
      <c r="E15" s="31" t="s">
        <v>103</v>
      </c>
      <c r="F15" s="31" t="s">
        <v>103</v>
      </c>
      <c r="G15" s="31" t="s">
        <v>104</v>
      </c>
      <c r="H15" s="29">
        <v>0</v>
      </c>
      <c r="I15" s="29">
        <v>10</v>
      </c>
      <c r="J15" s="29">
        <v>1</v>
      </c>
      <c r="K15" s="29">
        <v>10</v>
      </c>
      <c r="L15" s="29">
        <v>0</v>
      </c>
      <c r="M15" s="29">
        <v>0</v>
      </c>
      <c r="N15" s="29">
        <v>0</v>
      </c>
      <c r="O15" s="29">
        <v>7</v>
      </c>
      <c r="P15" s="29">
        <v>2</v>
      </c>
      <c r="Q15" s="32">
        <v>3</v>
      </c>
      <c r="R15" s="109">
        <f>SUM(H15:Q15)</f>
        <v>33</v>
      </c>
      <c r="S15" s="33">
        <v>100</v>
      </c>
      <c r="T15" s="33">
        <v>33</v>
      </c>
      <c r="U15" s="34" t="s">
        <v>24</v>
      </c>
    </row>
    <row r="16" spans="1:22" ht="31.5" customHeight="1">
      <c r="A16" s="35">
        <v>2</v>
      </c>
      <c r="B16" s="36" t="s">
        <v>105</v>
      </c>
      <c r="C16" s="37" t="s">
        <v>14</v>
      </c>
      <c r="D16" s="37" t="s">
        <v>29</v>
      </c>
      <c r="E16" s="37" t="s">
        <v>103</v>
      </c>
      <c r="F16" s="37" t="s">
        <v>103</v>
      </c>
      <c r="G16" s="37" t="s">
        <v>104</v>
      </c>
      <c r="H16" s="35">
        <v>1</v>
      </c>
      <c r="I16" s="35">
        <v>8</v>
      </c>
      <c r="J16" s="35">
        <v>1</v>
      </c>
      <c r="K16" s="35">
        <v>2</v>
      </c>
      <c r="L16" s="35">
        <v>0</v>
      </c>
      <c r="M16" s="35">
        <v>0</v>
      </c>
      <c r="N16" s="35" t="s">
        <v>106</v>
      </c>
      <c r="O16" s="35" t="s">
        <v>107</v>
      </c>
      <c r="P16" s="35">
        <v>1</v>
      </c>
      <c r="Q16" s="38">
        <v>6</v>
      </c>
      <c r="R16" s="109">
        <f t="shared" ref="R16:R41" si="0">H16+I16+J16+K16+L16+M16+N16+O16+P16+Q16</f>
        <v>23</v>
      </c>
      <c r="S16" s="39">
        <v>100</v>
      </c>
      <c r="T16" s="39">
        <v>21</v>
      </c>
      <c r="U16" s="40" t="s">
        <v>24</v>
      </c>
    </row>
    <row r="17" spans="1:21" ht="31.5" customHeight="1">
      <c r="A17" s="35">
        <v>3</v>
      </c>
      <c r="B17" s="36" t="s">
        <v>108</v>
      </c>
      <c r="C17" s="37" t="s">
        <v>14</v>
      </c>
      <c r="D17" s="37" t="s">
        <v>29</v>
      </c>
      <c r="E17" s="37" t="s">
        <v>103</v>
      </c>
      <c r="F17" s="37" t="s">
        <v>103</v>
      </c>
      <c r="G17" s="37" t="s">
        <v>104</v>
      </c>
      <c r="H17" s="35">
        <v>1</v>
      </c>
      <c r="I17" s="35">
        <v>8</v>
      </c>
      <c r="J17" s="35">
        <v>0</v>
      </c>
      <c r="K17" s="35">
        <v>7</v>
      </c>
      <c r="L17" s="35">
        <v>0</v>
      </c>
      <c r="M17" s="35">
        <v>0</v>
      </c>
      <c r="N17" s="35" t="s">
        <v>109</v>
      </c>
      <c r="O17" s="35">
        <v>2</v>
      </c>
      <c r="P17" s="35">
        <v>0</v>
      </c>
      <c r="Q17" s="38">
        <v>3</v>
      </c>
      <c r="R17" s="109">
        <f t="shared" si="0"/>
        <v>23.5</v>
      </c>
      <c r="S17" s="39">
        <v>100</v>
      </c>
      <c r="T17" s="39" t="s">
        <v>110</v>
      </c>
      <c r="U17" s="40" t="s">
        <v>24</v>
      </c>
    </row>
    <row r="18" spans="1:21" ht="31.5" customHeight="1">
      <c r="A18" s="35">
        <v>4</v>
      </c>
      <c r="B18" s="36" t="s">
        <v>111</v>
      </c>
      <c r="C18" s="37" t="s">
        <v>14</v>
      </c>
      <c r="D18" s="37" t="s">
        <v>29</v>
      </c>
      <c r="E18" s="37" t="s">
        <v>103</v>
      </c>
      <c r="F18" s="37" t="s">
        <v>103</v>
      </c>
      <c r="G18" s="37" t="s">
        <v>104</v>
      </c>
      <c r="H18" s="35">
        <v>2</v>
      </c>
      <c r="I18" s="35">
        <v>7</v>
      </c>
      <c r="J18" s="35">
        <v>0</v>
      </c>
      <c r="K18" s="35">
        <v>7</v>
      </c>
      <c r="L18" s="35">
        <v>1</v>
      </c>
      <c r="M18" s="35">
        <v>0</v>
      </c>
      <c r="N18" s="35" t="s">
        <v>109</v>
      </c>
      <c r="O18" s="35" t="s">
        <v>112</v>
      </c>
      <c r="P18" s="35">
        <v>2</v>
      </c>
      <c r="Q18" s="38">
        <v>7</v>
      </c>
      <c r="R18" s="109">
        <f t="shared" si="0"/>
        <v>35</v>
      </c>
      <c r="S18" s="39">
        <v>100</v>
      </c>
      <c r="T18" s="39">
        <v>35</v>
      </c>
      <c r="U18" s="40" t="s">
        <v>24</v>
      </c>
    </row>
    <row r="19" spans="1:21" ht="31.5" customHeight="1">
      <c r="A19" s="35">
        <v>5</v>
      </c>
      <c r="B19" s="36" t="s">
        <v>113</v>
      </c>
      <c r="C19" s="37" t="s">
        <v>14</v>
      </c>
      <c r="D19" s="37" t="s">
        <v>29</v>
      </c>
      <c r="E19" s="37" t="s">
        <v>103</v>
      </c>
      <c r="F19" s="37" t="s">
        <v>103</v>
      </c>
      <c r="G19" s="37" t="s">
        <v>104</v>
      </c>
      <c r="H19" s="35">
        <v>1</v>
      </c>
      <c r="I19" s="35">
        <v>8</v>
      </c>
      <c r="J19" s="35">
        <v>0</v>
      </c>
      <c r="K19" s="35">
        <v>7</v>
      </c>
      <c r="L19" s="35">
        <v>1</v>
      </c>
      <c r="M19" s="35">
        <v>0</v>
      </c>
      <c r="N19" s="35" t="s">
        <v>109</v>
      </c>
      <c r="O19" s="35" t="s">
        <v>114</v>
      </c>
      <c r="P19" s="35">
        <v>1</v>
      </c>
      <c r="Q19" s="38">
        <v>7</v>
      </c>
      <c r="R19" s="109">
        <f t="shared" si="0"/>
        <v>35</v>
      </c>
      <c r="S19" s="39">
        <v>100</v>
      </c>
      <c r="T19" s="39">
        <v>35</v>
      </c>
      <c r="U19" s="40" t="s">
        <v>24</v>
      </c>
    </row>
    <row r="20" spans="1:21" ht="31.5" customHeight="1">
      <c r="A20" s="35">
        <v>6</v>
      </c>
      <c r="B20" s="36" t="s">
        <v>115</v>
      </c>
      <c r="C20" s="37" t="s">
        <v>14</v>
      </c>
      <c r="D20" s="37" t="s">
        <v>29</v>
      </c>
      <c r="E20" s="37" t="s">
        <v>103</v>
      </c>
      <c r="F20" s="37" t="s">
        <v>103</v>
      </c>
      <c r="G20" s="37" t="s">
        <v>104</v>
      </c>
      <c r="H20" s="35">
        <v>1</v>
      </c>
      <c r="I20" s="35">
        <v>9</v>
      </c>
      <c r="J20" s="35">
        <v>0</v>
      </c>
      <c r="K20" s="35">
        <v>7</v>
      </c>
      <c r="L20" s="35">
        <v>1</v>
      </c>
      <c r="M20" s="35">
        <v>0</v>
      </c>
      <c r="N20" s="35" t="s">
        <v>109</v>
      </c>
      <c r="O20" s="35" t="s">
        <v>116</v>
      </c>
      <c r="P20" s="35">
        <v>2</v>
      </c>
      <c r="Q20" s="35">
        <v>7</v>
      </c>
      <c r="R20" s="109">
        <f t="shared" si="0"/>
        <v>38</v>
      </c>
      <c r="S20" s="39">
        <v>100</v>
      </c>
      <c r="T20" s="39">
        <v>38</v>
      </c>
      <c r="U20" s="40" t="s">
        <v>24</v>
      </c>
    </row>
    <row r="21" spans="1:21" ht="31.5" customHeight="1">
      <c r="A21" s="35">
        <v>7</v>
      </c>
      <c r="B21" s="36" t="s">
        <v>117</v>
      </c>
      <c r="C21" s="37" t="s">
        <v>14</v>
      </c>
      <c r="D21" s="37" t="s">
        <v>29</v>
      </c>
      <c r="E21" s="37" t="s">
        <v>103</v>
      </c>
      <c r="F21" s="37" t="s">
        <v>103</v>
      </c>
      <c r="G21" s="37" t="s">
        <v>104</v>
      </c>
      <c r="H21" s="35">
        <v>1</v>
      </c>
      <c r="I21" s="35">
        <v>9</v>
      </c>
      <c r="J21" s="35">
        <v>0</v>
      </c>
      <c r="K21" s="35">
        <v>3</v>
      </c>
      <c r="L21" s="35">
        <v>2</v>
      </c>
      <c r="M21" s="35">
        <v>0</v>
      </c>
      <c r="N21" s="35">
        <v>0</v>
      </c>
      <c r="O21" s="35" t="s">
        <v>109</v>
      </c>
      <c r="P21" s="35">
        <v>3</v>
      </c>
      <c r="Q21" s="38">
        <v>2</v>
      </c>
      <c r="R21" s="109">
        <f t="shared" si="0"/>
        <v>22.5</v>
      </c>
      <c r="S21" s="39">
        <v>100</v>
      </c>
      <c r="T21" s="39" t="s">
        <v>118</v>
      </c>
      <c r="U21" s="40" t="s">
        <v>24</v>
      </c>
    </row>
    <row r="22" spans="1:21" ht="31.5" customHeight="1">
      <c r="A22" s="35">
        <v>8</v>
      </c>
      <c r="B22" s="36" t="s">
        <v>119</v>
      </c>
      <c r="C22" s="37" t="s">
        <v>14</v>
      </c>
      <c r="D22" s="37" t="s">
        <v>29</v>
      </c>
      <c r="E22" s="37" t="s">
        <v>103</v>
      </c>
      <c r="F22" s="37" t="s">
        <v>103</v>
      </c>
      <c r="G22" s="37" t="s">
        <v>104</v>
      </c>
      <c r="H22" s="35">
        <v>1</v>
      </c>
      <c r="I22" s="35">
        <v>8</v>
      </c>
      <c r="J22" s="35">
        <v>0</v>
      </c>
      <c r="K22" s="35">
        <v>7</v>
      </c>
      <c r="L22" s="35">
        <v>0</v>
      </c>
      <c r="M22" s="35">
        <v>0</v>
      </c>
      <c r="N22" s="35" t="s">
        <v>109</v>
      </c>
      <c r="O22" s="35">
        <v>2</v>
      </c>
      <c r="P22" s="35">
        <v>0</v>
      </c>
      <c r="Q22" s="38">
        <v>4</v>
      </c>
      <c r="R22" s="109">
        <f t="shared" si="0"/>
        <v>24.5</v>
      </c>
      <c r="S22" s="39">
        <v>100</v>
      </c>
      <c r="T22" s="39" t="s">
        <v>120</v>
      </c>
      <c r="U22" s="40" t="s">
        <v>24</v>
      </c>
    </row>
    <row r="23" spans="1:21" ht="31.5" customHeight="1">
      <c r="A23" s="35">
        <v>9</v>
      </c>
      <c r="B23" s="36" t="s">
        <v>121</v>
      </c>
      <c r="C23" s="37" t="s">
        <v>14</v>
      </c>
      <c r="D23" s="37" t="s">
        <v>29</v>
      </c>
      <c r="E23" s="37" t="s">
        <v>103</v>
      </c>
      <c r="F23" s="37" t="s">
        <v>103</v>
      </c>
      <c r="G23" s="37" t="s">
        <v>104</v>
      </c>
      <c r="H23" s="35">
        <v>0</v>
      </c>
      <c r="I23" s="35">
        <v>8</v>
      </c>
      <c r="J23" s="35">
        <v>1</v>
      </c>
      <c r="K23" s="35">
        <v>5</v>
      </c>
      <c r="L23" s="35">
        <v>0</v>
      </c>
      <c r="M23" s="35">
        <v>0</v>
      </c>
      <c r="N23" s="35" t="s">
        <v>122</v>
      </c>
      <c r="O23" s="35">
        <v>5</v>
      </c>
      <c r="P23" s="35">
        <v>0</v>
      </c>
      <c r="Q23" s="38">
        <v>1</v>
      </c>
      <c r="R23" s="109">
        <f>H23+I23+J23+K23+L23+M23+N23+O23+P23+Q23</f>
        <v>21.5</v>
      </c>
      <c r="S23" s="39">
        <v>100</v>
      </c>
      <c r="T23" s="39" t="s">
        <v>123</v>
      </c>
      <c r="U23" s="40" t="s">
        <v>24</v>
      </c>
    </row>
    <row r="24" spans="1:21" ht="31.5" customHeight="1">
      <c r="A24" s="35">
        <v>10</v>
      </c>
      <c r="B24" s="36" t="s">
        <v>124</v>
      </c>
      <c r="C24" s="37" t="s">
        <v>14</v>
      </c>
      <c r="D24" s="37" t="s">
        <v>29</v>
      </c>
      <c r="E24" s="37" t="s">
        <v>103</v>
      </c>
      <c r="F24" s="37" t="s">
        <v>103</v>
      </c>
      <c r="G24" s="37" t="s">
        <v>104</v>
      </c>
      <c r="H24" s="35">
        <v>2</v>
      </c>
      <c r="I24" s="35">
        <v>11</v>
      </c>
      <c r="J24" s="35">
        <v>0</v>
      </c>
      <c r="K24" s="35">
        <v>5</v>
      </c>
      <c r="L24" s="35">
        <v>0</v>
      </c>
      <c r="M24" s="35">
        <v>0</v>
      </c>
      <c r="N24" s="35">
        <v>2</v>
      </c>
      <c r="O24" s="35">
        <v>5</v>
      </c>
      <c r="P24" s="35">
        <v>0</v>
      </c>
      <c r="Q24" s="38">
        <v>7</v>
      </c>
      <c r="R24" s="109">
        <f t="shared" si="0"/>
        <v>32</v>
      </c>
      <c r="S24" s="39">
        <v>100</v>
      </c>
      <c r="T24" s="39">
        <v>32</v>
      </c>
      <c r="U24" s="40" t="s">
        <v>24</v>
      </c>
    </row>
    <row r="25" spans="1:21" ht="31.5" customHeight="1">
      <c r="A25" s="35">
        <v>11</v>
      </c>
      <c r="B25" s="36" t="s">
        <v>125</v>
      </c>
      <c r="C25" s="37" t="s">
        <v>14</v>
      </c>
      <c r="D25" s="37" t="s">
        <v>29</v>
      </c>
      <c r="E25" s="37" t="s">
        <v>103</v>
      </c>
      <c r="F25" s="37" t="s">
        <v>103</v>
      </c>
      <c r="G25" s="37" t="s">
        <v>104</v>
      </c>
      <c r="H25" s="35">
        <v>1</v>
      </c>
      <c r="I25" s="35">
        <v>6</v>
      </c>
      <c r="J25" s="35">
        <v>0</v>
      </c>
      <c r="K25" s="35">
        <v>7</v>
      </c>
      <c r="L25" s="35">
        <v>1</v>
      </c>
      <c r="M25" s="35">
        <v>0</v>
      </c>
      <c r="N25" s="35">
        <v>1</v>
      </c>
      <c r="O25" s="35">
        <v>5</v>
      </c>
      <c r="P25" s="35">
        <v>2</v>
      </c>
      <c r="Q25" s="38">
        <v>1</v>
      </c>
      <c r="R25" s="109">
        <f t="shared" si="0"/>
        <v>24</v>
      </c>
      <c r="S25" s="39">
        <v>100</v>
      </c>
      <c r="T25" s="39">
        <v>24</v>
      </c>
      <c r="U25" s="40" t="s">
        <v>24</v>
      </c>
    </row>
    <row r="26" spans="1:21" ht="31.5" customHeight="1">
      <c r="A26" s="35">
        <v>12</v>
      </c>
      <c r="B26" s="36" t="s">
        <v>126</v>
      </c>
      <c r="C26" s="37" t="s">
        <v>14</v>
      </c>
      <c r="D26" s="37" t="s">
        <v>29</v>
      </c>
      <c r="E26" s="37" t="s">
        <v>103</v>
      </c>
      <c r="F26" s="37" t="s">
        <v>103</v>
      </c>
      <c r="G26" s="37" t="s">
        <v>104</v>
      </c>
      <c r="H26" s="35">
        <v>1</v>
      </c>
      <c r="I26" s="35">
        <v>8</v>
      </c>
      <c r="J26" s="35">
        <v>1</v>
      </c>
      <c r="K26" s="35">
        <v>2</v>
      </c>
      <c r="L26" s="35">
        <v>0</v>
      </c>
      <c r="M26" s="35">
        <v>0</v>
      </c>
      <c r="N26" s="35">
        <v>1</v>
      </c>
      <c r="O26" s="35" t="s">
        <v>114</v>
      </c>
      <c r="P26" s="35">
        <v>1</v>
      </c>
      <c r="Q26" s="38">
        <v>6</v>
      </c>
      <c r="R26" s="109">
        <f t="shared" si="0"/>
        <v>27.5</v>
      </c>
      <c r="S26" s="39">
        <v>100</v>
      </c>
      <c r="T26" s="39" t="s">
        <v>127</v>
      </c>
      <c r="U26" s="40" t="s">
        <v>24</v>
      </c>
    </row>
    <row r="27" spans="1:21" ht="31.5" customHeight="1">
      <c r="A27" s="35">
        <v>13</v>
      </c>
      <c r="B27" s="36" t="s">
        <v>128</v>
      </c>
      <c r="C27" s="37" t="s">
        <v>14</v>
      </c>
      <c r="D27" s="37" t="s">
        <v>29</v>
      </c>
      <c r="E27" s="37" t="s">
        <v>103</v>
      </c>
      <c r="F27" s="37" t="s">
        <v>103</v>
      </c>
      <c r="G27" s="37" t="s">
        <v>104</v>
      </c>
      <c r="H27" s="35">
        <v>1</v>
      </c>
      <c r="I27" s="35">
        <v>8</v>
      </c>
      <c r="J27" s="35">
        <v>0</v>
      </c>
      <c r="K27" s="35">
        <v>6</v>
      </c>
      <c r="L27" s="35">
        <v>1</v>
      </c>
      <c r="M27" s="35">
        <v>0</v>
      </c>
      <c r="N27" s="35">
        <v>0</v>
      </c>
      <c r="O27" s="35">
        <v>9</v>
      </c>
      <c r="P27" s="35">
        <v>3</v>
      </c>
      <c r="Q27" s="38">
        <v>7</v>
      </c>
      <c r="R27" s="109">
        <f>H27+I27+J27+K27+L27+M27+N27+O27+P27+Q27</f>
        <v>35</v>
      </c>
      <c r="S27" s="39">
        <v>100</v>
      </c>
      <c r="T27" s="39">
        <v>35</v>
      </c>
      <c r="U27" s="40" t="s">
        <v>24</v>
      </c>
    </row>
    <row r="28" spans="1:21" ht="31.5" customHeight="1">
      <c r="A28" s="35">
        <v>14</v>
      </c>
      <c r="B28" s="36" t="s">
        <v>129</v>
      </c>
      <c r="C28" s="37" t="s">
        <v>14</v>
      </c>
      <c r="D28" s="37" t="s">
        <v>29</v>
      </c>
      <c r="E28" s="37" t="s">
        <v>103</v>
      </c>
      <c r="F28" s="37" t="s">
        <v>103</v>
      </c>
      <c r="G28" s="37" t="s">
        <v>104</v>
      </c>
      <c r="H28" s="35">
        <v>1</v>
      </c>
      <c r="I28" s="35">
        <v>10</v>
      </c>
      <c r="J28" s="35">
        <v>1</v>
      </c>
      <c r="K28" s="35">
        <v>2</v>
      </c>
      <c r="L28" s="35">
        <v>1</v>
      </c>
      <c r="M28" s="35">
        <v>0</v>
      </c>
      <c r="N28" s="35" t="s">
        <v>122</v>
      </c>
      <c r="O28" s="35" t="s">
        <v>107</v>
      </c>
      <c r="P28" s="35">
        <v>1</v>
      </c>
      <c r="Q28" s="38">
        <v>7</v>
      </c>
      <c r="R28" s="109">
        <f t="shared" si="0"/>
        <v>28</v>
      </c>
      <c r="S28" s="39">
        <v>100</v>
      </c>
      <c r="T28" s="39">
        <v>28</v>
      </c>
      <c r="U28" s="40" t="s">
        <v>24</v>
      </c>
    </row>
    <row r="29" spans="1:21" ht="31.5" customHeight="1">
      <c r="A29" s="35">
        <v>15</v>
      </c>
      <c r="B29" s="36" t="s">
        <v>130</v>
      </c>
      <c r="C29" s="37" t="s">
        <v>14</v>
      </c>
      <c r="D29" s="37" t="s">
        <v>29</v>
      </c>
      <c r="E29" s="37" t="s">
        <v>103</v>
      </c>
      <c r="F29" s="37" t="s">
        <v>103</v>
      </c>
      <c r="G29" s="37" t="s">
        <v>104</v>
      </c>
      <c r="H29" s="35">
        <v>0</v>
      </c>
      <c r="I29" s="35">
        <v>10</v>
      </c>
      <c r="J29" s="35">
        <v>4</v>
      </c>
      <c r="K29" s="35">
        <v>7</v>
      </c>
      <c r="L29" s="35">
        <v>2</v>
      </c>
      <c r="M29" s="35">
        <v>0</v>
      </c>
      <c r="N29" s="35" t="s">
        <v>122</v>
      </c>
      <c r="O29" s="35" t="s">
        <v>131</v>
      </c>
      <c r="P29" s="35">
        <v>1</v>
      </c>
      <c r="Q29" s="38">
        <v>0</v>
      </c>
      <c r="R29" s="109">
        <f t="shared" si="0"/>
        <v>30</v>
      </c>
      <c r="S29" s="39">
        <v>100</v>
      </c>
      <c r="T29" s="39">
        <v>30</v>
      </c>
      <c r="U29" s="40" t="s">
        <v>24</v>
      </c>
    </row>
    <row r="30" spans="1:21" ht="31.5" customHeight="1">
      <c r="A30" s="35">
        <v>16</v>
      </c>
      <c r="B30" s="36" t="s">
        <v>132</v>
      </c>
      <c r="C30" s="37" t="s">
        <v>14</v>
      </c>
      <c r="D30" s="37" t="s">
        <v>29</v>
      </c>
      <c r="E30" s="37" t="s">
        <v>103</v>
      </c>
      <c r="F30" s="37" t="s">
        <v>103</v>
      </c>
      <c r="G30" s="37" t="s">
        <v>104</v>
      </c>
      <c r="H30" s="35">
        <v>2</v>
      </c>
      <c r="I30" s="35">
        <v>8</v>
      </c>
      <c r="J30" s="35">
        <v>1</v>
      </c>
      <c r="K30" s="35">
        <v>7</v>
      </c>
      <c r="L30" s="35">
        <v>6</v>
      </c>
      <c r="M30" s="35">
        <v>0</v>
      </c>
      <c r="N30" s="35" t="s">
        <v>122</v>
      </c>
      <c r="O30" s="35">
        <v>8</v>
      </c>
      <c r="P30" s="35">
        <v>1</v>
      </c>
      <c r="Q30" s="38">
        <v>7</v>
      </c>
      <c r="R30" s="109">
        <f t="shared" si="0"/>
        <v>41.5</v>
      </c>
      <c r="S30" s="39">
        <v>100</v>
      </c>
      <c r="T30" s="39" t="s">
        <v>133</v>
      </c>
      <c r="U30" s="40" t="s">
        <v>24</v>
      </c>
    </row>
    <row r="31" spans="1:21" ht="31.5" customHeight="1">
      <c r="A31" s="35">
        <v>17</v>
      </c>
      <c r="B31" s="36" t="s">
        <v>134</v>
      </c>
      <c r="C31" s="37" t="s">
        <v>14</v>
      </c>
      <c r="D31" s="37" t="s">
        <v>29</v>
      </c>
      <c r="E31" s="37" t="s">
        <v>103</v>
      </c>
      <c r="F31" s="37" t="s">
        <v>103</v>
      </c>
      <c r="G31" s="37" t="s">
        <v>104</v>
      </c>
      <c r="H31" s="35">
        <v>0</v>
      </c>
      <c r="I31" s="35">
        <v>9</v>
      </c>
      <c r="J31" s="35">
        <v>2</v>
      </c>
      <c r="K31" s="35">
        <v>5</v>
      </c>
      <c r="L31" s="35">
        <v>0</v>
      </c>
      <c r="M31" s="35">
        <v>0</v>
      </c>
      <c r="N31" s="35" t="s">
        <v>122</v>
      </c>
      <c r="O31" s="35">
        <v>8</v>
      </c>
      <c r="P31" s="35">
        <v>0</v>
      </c>
      <c r="Q31" s="38">
        <v>0</v>
      </c>
      <c r="R31" s="109">
        <f t="shared" si="0"/>
        <v>25.5</v>
      </c>
      <c r="S31" s="39">
        <v>100</v>
      </c>
      <c r="T31" s="39" t="s">
        <v>135</v>
      </c>
      <c r="U31" s="40" t="s">
        <v>24</v>
      </c>
    </row>
    <row r="32" spans="1:21" ht="31.5" customHeight="1">
      <c r="A32" s="35">
        <v>18</v>
      </c>
      <c r="B32" s="36" t="s">
        <v>136</v>
      </c>
      <c r="C32" s="37" t="s">
        <v>14</v>
      </c>
      <c r="D32" s="37" t="s">
        <v>29</v>
      </c>
      <c r="E32" s="37" t="s">
        <v>137</v>
      </c>
      <c r="F32" s="37" t="s">
        <v>137</v>
      </c>
      <c r="G32" s="37" t="s">
        <v>138</v>
      </c>
      <c r="H32" s="35">
        <v>2</v>
      </c>
      <c r="I32" s="35">
        <v>10</v>
      </c>
      <c r="J32" s="35">
        <v>0</v>
      </c>
      <c r="K32" s="35">
        <v>5</v>
      </c>
      <c r="L32" s="35">
        <v>11</v>
      </c>
      <c r="M32" s="35">
        <v>0</v>
      </c>
      <c r="N32" s="35">
        <v>0</v>
      </c>
      <c r="O32" s="35" t="s">
        <v>131</v>
      </c>
      <c r="P32" s="35">
        <v>1</v>
      </c>
      <c r="Q32" s="38">
        <v>0</v>
      </c>
      <c r="R32" s="109">
        <f>H32+I32+J32+K32+L32+M32+N32+O32+P32+Q32</f>
        <v>33.5</v>
      </c>
      <c r="S32" s="39">
        <v>100</v>
      </c>
      <c r="T32" s="39" t="s">
        <v>139</v>
      </c>
      <c r="U32" s="40" t="s">
        <v>24</v>
      </c>
    </row>
    <row r="33" spans="1:21" ht="31.5" customHeight="1">
      <c r="A33" s="35">
        <v>19</v>
      </c>
      <c r="B33" s="36" t="s">
        <v>140</v>
      </c>
      <c r="C33" s="37" t="s">
        <v>14</v>
      </c>
      <c r="D33" s="37" t="s">
        <v>29</v>
      </c>
      <c r="E33" s="37" t="s">
        <v>137</v>
      </c>
      <c r="F33" s="37" t="s">
        <v>137</v>
      </c>
      <c r="G33" s="37" t="s">
        <v>138</v>
      </c>
      <c r="H33" s="35">
        <v>1</v>
      </c>
      <c r="I33" s="35">
        <v>9</v>
      </c>
      <c r="J33" s="35">
        <v>0</v>
      </c>
      <c r="K33" s="35">
        <v>7</v>
      </c>
      <c r="L33" s="35">
        <v>2</v>
      </c>
      <c r="M33" s="35">
        <v>1</v>
      </c>
      <c r="N33" s="35">
        <v>0</v>
      </c>
      <c r="O33" s="35">
        <v>5</v>
      </c>
      <c r="P33" s="35">
        <v>0</v>
      </c>
      <c r="Q33" s="38">
        <v>0</v>
      </c>
      <c r="R33" s="109">
        <f t="shared" si="0"/>
        <v>25</v>
      </c>
      <c r="S33" s="39">
        <v>100</v>
      </c>
      <c r="T33" s="39">
        <v>25</v>
      </c>
      <c r="U33" s="40" t="s">
        <v>24</v>
      </c>
    </row>
    <row r="34" spans="1:21" ht="31.5" customHeight="1">
      <c r="A34" s="35">
        <v>20</v>
      </c>
      <c r="B34" s="36" t="s">
        <v>141</v>
      </c>
      <c r="C34" s="37" t="s">
        <v>14</v>
      </c>
      <c r="D34" s="37" t="s">
        <v>29</v>
      </c>
      <c r="E34" s="37" t="s">
        <v>137</v>
      </c>
      <c r="F34" s="37" t="s">
        <v>137</v>
      </c>
      <c r="G34" s="37" t="s">
        <v>138</v>
      </c>
      <c r="H34" s="35">
        <v>2</v>
      </c>
      <c r="I34" s="35">
        <v>8</v>
      </c>
      <c r="J34" s="35">
        <v>0</v>
      </c>
      <c r="K34" s="35">
        <v>5</v>
      </c>
      <c r="L34" s="35">
        <v>1</v>
      </c>
      <c r="M34" s="35">
        <v>2</v>
      </c>
      <c r="N34" s="35">
        <v>0</v>
      </c>
      <c r="O34" s="35" t="s">
        <v>109</v>
      </c>
      <c r="P34" s="35">
        <v>0</v>
      </c>
      <c r="Q34" s="38">
        <v>0</v>
      </c>
      <c r="R34" s="109">
        <f>H34+I34+J34+K34+L34+M34+N34+O34+P34+Q34</f>
        <v>20.5</v>
      </c>
      <c r="S34" s="39">
        <v>100</v>
      </c>
      <c r="T34" s="39" t="s">
        <v>142</v>
      </c>
      <c r="U34" s="40" t="s">
        <v>24</v>
      </c>
    </row>
    <row r="35" spans="1:21" ht="31.5" customHeight="1">
      <c r="A35" s="35">
        <v>21</v>
      </c>
      <c r="B35" s="36" t="s">
        <v>143</v>
      </c>
      <c r="C35" s="37" t="s">
        <v>14</v>
      </c>
      <c r="D35" s="37" t="s">
        <v>29</v>
      </c>
      <c r="E35" s="37" t="s">
        <v>137</v>
      </c>
      <c r="F35" s="37" t="s">
        <v>137</v>
      </c>
      <c r="G35" s="37" t="s">
        <v>138</v>
      </c>
      <c r="H35" s="35">
        <v>1</v>
      </c>
      <c r="I35" s="35">
        <v>9</v>
      </c>
      <c r="J35" s="35">
        <v>0</v>
      </c>
      <c r="K35" s="35">
        <v>7</v>
      </c>
      <c r="L35" s="35">
        <v>1</v>
      </c>
      <c r="M35" s="35">
        <v>0</v>
      </c>
      <c r="N35" s="35">
        <v>0</v>
      </c>
      <c r="O35" s="35">
        <v>7</v>
      </c>
      <c r="P35" s="35">
        <v>1</v>
      </c>
      <c r="Q35" s="38">
        <v>0</v>
      </c>
      <c r="R35" s="109">
        <f t="shared" si="0"/>
        <v>26</v>
      </c>
      <c r="S35" s="39">
        <v>100</v>
      </c>
      <c r="T35" s="39">
        <v>26</v>
      </c>
      <c r="U35" s="40" t="s">
        <v>24</v>
      </c>
    </row>
    <row r="36" spans="1:21" ht="31.5" customHeight="1">
      <c r="A36" s="35">
        <v>22</v>
      </c>
      <c r="B36" s="36" t="s">
        <v>144</v>
      </c>
      <c r="C36" s="37" t="s">
        <v>14</v>
      </c>
      <c r="D36" s="37" t="s">
        <v>29</v>
      </c>
      <c r="E36" s="37" t="s">
        <v>137</v>
      </c>
      <c r="F36" s="37" t="s">
        <v>137</v>
      </c>
      <c r="G36" s="37" t="s">
        <v>138</v>
      </c>
      <c r="H36" s="35">
        <v>1</v>
      </c>
      <c r="I36" s="35">
        <v>8</v>
      </c>
      <c r="J36" s="35">
        <v>0</v>
      </c>
      <c r="K36" s="35">
        <v>7</v>
      </c>
      <c r="L36" s="35">
        <v>2</v>
      </c>
      <c r="M36" s="35">
        <v>0</v>
      </c>
      <c r="N36" s="35">
        <v>0</v>
      </c>
      <c r="O36" s="35">
        <v>5</v>
      </c>
      <c r="P36" s="35">
        <v>1</v>
      </c>
      <c r="Q36" s="38">
        <v>0</v>
      </c>
      <c r="R36" s="109">
        <f t="shared" si="0"/>
        <v>24</v>
      </c>
      <c r="S36" s="39">
        <v>100</v>
      </c>
      <c r="T36" s="39">
        <v>24</v>
      </c>
      <c r="U36" s="40" t="s">
        <v>24</v>
      </c>
    </row>
    <row r="37" spans="1:21" ht="31.5" customHeight="1">
      <c r="A37" s="35">
        <v>23</v>
      </c>
      <c r="B37" s="36" t="s">
        <v>145</v>
      </c>
      <c r="C37" s="37" t="s">
        <v>14</v>
      </c>
      <c r="D37" s="37" t="s">
        <v>29</v>
      </c>
      <c r="E37" s="37" t="s">
        <v>137</v>
      </c>
      <c r="F37" s="37" t="s">
        <v>137</v>
      </c>
      <c r="G37" s="37" t="s">
        <v>138</v>
      </c>
      <c r="H37" s="35">
        <v>2</v>
      </c>
      <c r="I37" s="35">
        <v>9</v>
      </c>
      <c r="J37" s="35">
        <v>0</v>
      </c>
      <c r="K37" s="35">
        <v>6</v>
      </c>
      <c r="L37" s="35">
        <v>0</v>
      </c>
      <c r="M37" s="35">
        <v>2</v>
      </c>
      <c r="N37" s="35">
        <v>0</v>
      </c>
      <c r="O37" s="35">
        <v>0</v>
      </c>
      <c r="P37" s="35">
        <v>2</v>
      </c>
      <c r="Q37" s="38">
        <v>1</v>
      </c>
      <c r="R37" s="109">
        <f t="shared" si="0"/>
        <v>22</v>
      </c>
      <c r="S37" s="39">
        <v>100</v>
      </c>
      <c r="T37" s="39">
        <v>22</v>
      </c>
      <c r="U37" s="40" t="s">
        <v>24</v>
      </c>
    </row>
    <row r="38" spans="1:21" ht="31.5" customHeight="1">
      <c r="A38" s="35">
        <v>24</v>
      </c>
      <c r="B38" s="36" t="s">
        <v>146</v>
      </c>
      <c r="C38" s="37" t="s">
        <v>14</v>
      </c>
      <c r="D38" s="37" t="s">
        <v>29</v>
      </c>
      <c r="E38" s="37" t="s">
        <v>137</v>
      </c>
      <c r="F38" s="37" t="s">
        <v>137</v>
      </c>
      <c r="G38" s="37" t="s">
        <v>138</v>
      </c>
      <c r="H38" s="35">
        <v>0</v>
      </c>
      <c r="I38" s="35">
        <v>7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2</v>
      </c>
      <c r="Q38" s="38">
        <v>0</v>
      </c>
      <c r="R38" s="109">
        <f t="shared" si="0"/>
        <v>9</v>
      </c>
      <c r="S38" s="39">
        <v>100</v>
      </c>
      <c r="T38" s="39">
        <v>9</v>
      </c>
      <c r="U38" s="40" t="s">
        <v>24</v>
      </c>
    </row>
    <row r="39" spans="1:21" ht="31.5" customHeight="1">
      <c r="A39" s="35">
        <v>25</v>
      </c>
      <c r="B39" s="36" t="s">
        <v>147</v>
      </c>
      <c r="C39" s="37" t="s">
        <v>14</v>
      </c>
      <c r="D39" s="37" t="s">
        <v>29</v>
      </c>
      <c r="E39" s="37" t="s">
        <v>137</v>
      </c>
      <c r="F39" s="37" t="s">
        <v>137</v>
      </c>
      <c r="G39" s="37" t="s">
        <v>138</v>
      </c>
      <c r="H39" s="35">
        <v>1</v>
      </c>
      <c r="I39" s="35">
        <v>10</v>
      </c>
      <c r="J39" s="35">
        <v>0</v>
      </c>
      <c r="K39" s="35">
        <v>7</v>
      </c>
      <c r="L39" s="35">
        <v>1</v>
      </c>
      <c r="M39" s="35">
        <v>0</v>
      </c>
      <c r="N39" s="35">
        <v>0</v>
      </c>
      <c r="O39" s="35">
        <v>4</v>
      </c>
      <c r="P39" s="35">
        <v>2</v>
      </c>
      <c r="Q39" s="38">
        <v>0</v>
      </c>
      <c r="R39" s="109">
        <f t="shared" si="0"/>
        <v>25</v>
      </c>
      <c r="S39" s="39">
        <v>100</v>
      </c>
      <c r="T39" s="39">
        <v>25</v>
      </c>
      <c r="U39" s="40" t="s">
        <v>24</v>
      </c>
    </row>
    <row r="40" spans="1:21" ht="31.5" customHeight="1">
      <c r="A40" s="35">
        <v>26</v>
      </c>
      <c r="B40" s="36" t="s">
        <v>148</v>
      </c>
      <c r="C40" s="37" t="s">
        <v>14</v>
      </c>
      <c r="D40" s="37" t="s">
        <v>29</v>
      </c>
      <c r="E40" s="37" t="s">
        <v>137</v>
      </c>
      <c r="F40" s="37" t="s">
        <v>137</v>
      </c>
      <c r="G40" s="37" t="s">
        <v>138</v>
      </c>
      <c r="H40" s="35">
        <v>2</v>
      </c>
      <c r="I40" s="35">
        <v>10</v>
      </c>
      <c r="J40" s="35">
        <v>0</v>
      </c>
      <c r="K40" s="35">
        <v>5</v>
      </c>
      <c r="L40" s="35">
        <v>1</v>
      </c>
      <c r="M40" s="35">
        <v>7</v>
      </c>
      <c r="N40" s="35">
        <v>0</v>
      </c>
      <c r="O40" s="35" t="s">
        <v>109</v>
      </c>
      <c r="P40" s="35">
        <v>0</v>
      </c>
      <c r="Q40" s="38">
        <v>0</v>
      </c>
      <c r="R40" s="109">
        <f t="shared" si="0"/>
        <v>27.5</v>
      </c>
      <c r="S40" s="39">
        <v>100</v>
      </c>
      <c r="T40" s="39" t="s">
        <v>127</v>
      </c>
      <c r="U40" s="40" t="s">
        <v>24</v>
      </c>
    </row>
    <row r="41" spans="1:21" ht="31.5" customHeight="1">
      <c r="A41" s="35">
        <v>27</v>
      </c>
      <c r="B41" s="36" t="s">
        <v>149</v>
      </c>
      <c r="C41" s="37" t="s">
        <v>14</v>
      </c>
      <c r="D41" s="37" t="s">
        <v>29</v>
      </c>
      <c r="E41" s="37" t="s">
        <v>150</v>
      </c>
      <c r="F41" s="37" t="s">
        <v>137</v>
      </c>
      <c r="G41" s="37" t="s">
        <v>52</v>
      </c>
      <c r="H41" s="35">
        <v>0</v>
      </c>
      <c r="I41" s="35">
        <v>10</v>
      </c>
      <c r="J41" s="35">
        <v>0</v>
      </c>
      <c r="K41" s="35">
        <v>5</v>
      </c>
      <c r="L41" s="35">
        <v>1</v>
      </c>
      <c r="M41" s="35">
        <v>0</v>
      </c>
      <c r="N41" s="35">
        <v>0</v>
      </c>
      <c r="O41" s="35" t="s">
        <v>107</v>
      </c>
      <c r="P41" s="35">
        <v>0</v>
      </c>
      <c r="Q41" s="38">
        <v>0</v>
      </c>
      <c r="R41" s="109">
        <f t="shared" si="0"/>
        <v>19.5</v>
      </c>
      <c r="S41" s="39">
        <v>100</v>
      </c>
      <c r="T41" s="39" t="s">
        <v>151</v>
      </c>
      <c r="U41" s="40" t="s">
        <v>24</v>
      </c>
    </row>
    <row r="42" spans="1:21" ht="31.5" customHeight="1">
      <c r="A42" s="35">
        <v>28</v>
      </c>
      <c r="B42" s="36" t="s">
        <v>152</v>
      </c>
      <c r="C42" s="37" t="s">
        <v>14</v>
      </c>
      <c r="D42" s="37" t="s">
        <v>29</v>
      </c>
      <c r="E42" s="37" t="s">
        <v>150</v>
      </c>
      <c r="F42" s="37" t="s">
        <v>150</v>
      </c>
      <c r="G42" s="37" t="s">
        <v>52</v>
      </c>
      <c r="H42" s="35" t="s">
        <v>106</v>
      </c>
      <c r="I42" s="35">
        <v>7</v>
      </c>
      <c r="J42" s="35">
        <v>1</v>
      </c>
      <c r="K42" s="35">
        <v>6</v>
      </c>
      <c r="L42" s="35">
        <v>0</v>
      </c>
      <c r="M42" s="35">
        <v>0</v>
      </c>
      <c r="N42" s="35">
        <v>0</v>
      </c>
      <c r="O42" s="35" t="s">
        <v>112</v>
      </c>
      <c r="P42" s="35">
        <v>2</v>
      </c>
      <c r="Q42" s="38">
        <v>0</v>
      </c>
      <c r="R42" s="109">
        <f>H42+I42+J42+K42+L42+M42+N42+O42+P42+Q42</f>
        <v>23</v>
      </c>
      <c r="S42" s="39">
        <v>100</v>
      </c>
      <c r="T42" s="39">
        <v>23</v>
      </c>
      <c r="U42" s="40" t="s">
        <v>24</v>
      </c>
    </row>
    <row r="43" spans="1:21" ht="31.5" customHeight="1">
      <c r="A43" s="35">
        <v>29</v>
      </c>
      <c r="B43" s="36" t="s">
        <v>153</v>
      </c>
      <c r="C43" s="37" t="s">
        <v>14</v>
      </c>
      <c r="D43" s="37" t="s">
        <v>29</v>
      </c>
      <c r="E43" s="37" t="s">
        <v>150</v>
      </c>
      <c r="F43" s="37" t="s">
        <v>150</v>
      </c>
      <c r="G43" s="37" t="s">
        <v>52</v>
      </c>
      <c r="H43" s="35">
        <v>0</v>
      </c>
      <c r="I43" s="35">
        <v>9</v>
      </c>
      <c r="J43" s="35">
        <v>0</v>
      </c>
      <c r="K43" s="35">
        <v>5</v>
      </c>
      <c r="L43" s="35">
        <v>0</v>
      </c>
      <c r="M43" s="35">
        <v>0</v>
      </c>
      <c r="N43" s="35">
        <v>0</v>
      </c>
      <c r="O43" s="35">
        <v>0</v>
      </c>
      <c r="P43" s="35">
        <v>1</v>
      </c>
      <c r="Q43" s="38">
        <v>0</v>
      </c>
      <c r="R43" s="109">
        <f>H43+I43+J43+K43+L43+M43+N43+O43+P43+Q43</f>
        <v>15</v>
      </c>
      <c r="S43" s="39">
        <v>100</v>
      </c>
      <c r="T43" s="39">
        <v>15</v>
      </c>
      <c r="U43" s="40" t="s">
        <v>24</v>
      </c>
    </row>
    <row r="44" spans="1:21" ht="31.5" customHeight="1">
      <c r="A44" s="35">
        <v>30</v>
      </c>
      <c r="B44" s="36" t="s">
        <v>154</v>
      </c>
      <c r="C44" s="37" t="s">
        <v>14</v>
      </c>
      <c r="D44" s="37" t="s">
        <v>29</v>
      </c>
      <c r="E44" s="37" t="s">
        <v>155</v>
      </c>
      <c r="F44" s="37" t="s">
        <v>155</v>
      </c>
      <c r="G44" s="37" t="s">
        <v>104</v>
      </c>
      <c r="H44" s="35">
        <v>0</v>
      </c>
      <c r="I44" s="35">
        <v>9</v>
      </c>
      <c r="J44" s="35">
        <v>0</v>
      </c>
      <c r="K44" s="35">
        <v>7</v>
      </c>
      <c r="L44" s="35">
        <v>0</v>
      </c>
      <c r="M44" s="35">
        <v>0</v>
      </c>
      <c r="N44" s="35">
        <v>0</v>
      </c>
      <c r="O44" s="35" t="s">
        <v>107</v>
      </c>
      <c r="P44" s="35">
        <v>3</v>
      </c>
      <c r="Q44" s="38">
        <v>0</v>
      </c>
      <c r="R44" s="109">
        <f t="shared" ref="R44:R50" si="1">H44+I44+J44+K44+L44+M44+N44+O44+P44+Q44</f>
        <v>22.5</v>
      </c>
      <c r="S44" s="39">
        <v>100</v>
      </c>
      <c r="T44" s="39" t="s">
        <v>118</v>
      </c>
      <c r="U44" s="40" t="s">
        <v>24</v>
      </c>
    </row>
    <row r="45" spans="1:21" ht="31.5" customHeight="1">
      <c r="A45" s="35">
        <v>31</v>
      </c>
      <c r="B45" s="36" t="s">
        <v>156</v>
      </c>
      <c r="C45" s="37" t="s">
        <v>14</v>
      </c>
      <c r="D45" s="37" t="s">
        <v>29</v>
      </c>
      <c r="E45" s="37" t="s">
        <v>155</v>
      </c>
      <c r="F45" s="37" t="s">
        <v>155</v>
      </c>
      <c r="G45" s="37" t="s">
        <v>104</v>
      </c>
      <c r="H45" s="35">
        <v>0</v>
      </c>
      <c r="I45" s="35">
        <v>8</v>
      </c>
      <c r="J45" s="35">
        <v>0</v>
      </c>
      <c r="K45" s="35">
        <v>2</v>
      </c>
      <c r="L45" s="35">
        <v>1</v>
      </c>
      <c r="M45" s="35">
        <v>0</v>
      </c>
      <c r="N45" s="35">
        <v>0</v>
      </c>
      <c r="O45" s="35" t="s">
        <v>131</v>
      </c>
      <c r="P45" s="35">
        <v>0</v>
      </c>
      <c r="Q45" s="38">
        <v>0</v>
      </c>
      <c r="R45" s="109">
        <f t="shared" si="1"/>
        <v>15.5</v>
      </c>
      <c r="S45" s="39">
        <v>100</v>
      </c>
      <c r="T45" s="39" t="s">
        <v>157</v>
      </c>
      <c r="U45" s="40" t="s">
        <v>24</v>
      </c>
    </row>
    <row r="46" spans="1:21" ht="31.5" customHeight="1">
      <c r="A46" s="35">
        <v>32</v>
      </c>
      <c r="B46" s="36" t="s">
        <v>158</v>
      </c>
      <c r="C46" s="37" t="s">
        <v>14</v>
      </c>
      <c r="D46" s="37" t="s">
        <v>29</v>
      </c>
      <c r="E46" s="37" t="s">
        <v>155</v>
      </c>
      <c r="F46" s="37" t="s">
        <v>155</v>
      </c>
      <c r="G46" s="37" t="s">
        <v>104</v>
      </c>
      <c r="H46" s="35">
        <v>0</v>
      </c>
      <c r="I46" s="35">
        <v>9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 t="s">
        <v>109</v>
      </c>
      <c r="P46" s="35">
        <v>1</v>
      </c>
      <c r="Q46" s="38">
        <v>0</v>
      </c>
      <c r="R46" s="109">
        <f t="shared" si="1"/>
        <v>12.5</v>
      </c>
      <c r="S46" s="39">
        <v>100</v>
      </c>
      <c r="T46" s="39" t="s">
        <v>159</v>
      </c>
      <c r="U46" s="40" t="s">
        <v>24</v>
      </c>
    </row>
    <row r="47" spans="1:21" ht="31.5" customHeight="1">
      <c r="A47" s="35">
        <v>33</v>
      </c>
      <c r="B47" s="36" t="s">
        <v>160</v>
      </c>
      <c r="C47" s="37" t="s">
        <v>14</v>
      </c>
      <c r="D47" s="37" t="s">
        <v>29</v>
      </c>
      <c r="E47" s="37" t="s">
        <v>155</v>
      </c>
      <c r="F47" s="37" t="s">
        <v>155</v>
      </c>
      <c r="G47" s="37" t="s">
        <v>104</v>
      </c>
      <c r="H47" s="35">
        <v>0</v>
      </c>
      <c r="I47" s="35">
        <v>8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0.5</v>
      </c>
      <c r="P47" s="35">
        <v>1</v>
      </c>
      <c r="Q47" s="38">
        <v>0</v>
      </c>
      <c r="R47" s="109">
        <f t="shared" si="1"/>
        <v>9.5</v>
      </c>
      <c r="S47" s="39">
        <v>100</v>
      </c>
      <c r="T47" s="39" t="s">
        <v>161</v>
      </c>
      <c r="U47" s="40" t="s">
        <v>24</v>
      </c>
    </row>
    <row r="48" spans="1:21" ht="31.5" customHeight="1">
      <c r="A48" s="35">
        <v>34</v>
      </c>
      <c r="B48" s="36" t="s">
        <v>162</v>
      </c>
      <c r="C48" s="37" t="s">
        <v>14</v>
      </c>
      <c r="D48" s="37" t="s">
        <v>29</v>
      </c>
      <c r="E48" s="37" t="s">
        <v>155</v>
      </c>
      <c r="F48" s="37" t="s">
        <v>155</v>
      </c>
      <c r="G48" s="37" t="s">
        <v>104</v>
      </c>
      <c r="H48" s="35">
        <v>2</v>
      </c>
      <c r="I48" s="35">
        <v>9</v>
      </c>
      <c r="J48" s="35">
        <v>0</v>
      </c>
      <c r="K48" s="35">
        <v>2</v>
      </c>
      <c r="L48" s="35">
        <v>1</v>
      </c>
      <c r="M48" s="35">
        <v>0</v>
      </c>
      <c r="N48" s="35">
        <v>0</v>
      </c>
      <c r="O48" s="35">
        <v>0</v>
      </c>
      <c r="P48" s="35">
        <v>0</v>
      </c>
      <c r="Q48" s="38">
        <v>0</v>
      </c>
      <c r="R48" s="109">
        <f t="shared" si="1"/>
        <v>14</v>
      </c>
      <c r="S48" s="39">
        <v>100</v>
      </c>
      <c r="T48" s="39">
        <v>14</v>
      </c>
      <c r="U48" s="40" t="s">
        <v>24</v>
      </c>
    </row>
    <row r="49" spans="1:21" ht="31.5" customHeight="1">
      <c r="A49" s="35">
        <v>35</v>
      </c>
      <c r="B49" s="36" t="s">
        <v>163</v>
      </c>
      <c r="C49" s="37" t="s">
        <v>14</v>
      </c>
      <c r="D49" s="37" t="s">
        <v>29</v>
      </c>
      <c r="E49" s="37" t="s">
        <v>155</v>
      </c>
      <c r="F49" s="37" t="s">
        <v>155</v>
      </c>
      <c r="G49" s="37" t="s">
        <v>104</v>
      </c>
      <c r="H49" s="35">
        <v>0</v>
      </c>
      <c r="I49" s="35">
        <v>8</v>
      </c>
      <c r="J49" s="35">
        <v>1</v>
      </c>
      <c r="K49" s="35">
        <v>4</v>
      </c>
      <c r="L49" s="35">
        <v>0</v>
      </c>
      <c r="M49" s="35">
        <v>0</v>
      </c>
      <c r="N49" s="35">
        <v>0</v>
      </c>
      <c r="O49" s="35">
        <v>5</v>
      </c>
      <c r="P49" s="35">
        <v>1</v>
      </c>
      <c r="Q49" s="38">
        <v>0</v>
      </c>
      <c r="R49" s="109">
        <f t="shared" si="1"/>
        <v>19</v>
      </c>
      <c r="S49" s="39">
        <v>100</v>
      </c>
      <c r="T49" s="39">
        <v>19</v>
      </c>
      <c r="U49" s="40" t="s">
        <v>24</v>
      </c>
    </row>
    <row r="50" spans="1:21" ht="31.5" customHeight="1">
      <c r="A50" s="35">
        <v>36</v>
      </c>
      <c r="B50" s="36" t="s">
        <v>164</v>
      </c>
      <c r="C50" s="37" t="s">
        <v>14</v>
      </c>
      <c r="D50" s="37" t="s">
        <v>29</v>
      </c>
      <c r="E50" s="37" t="s">
        <v>155</v>
      </c>
      <c r="F50" s="37" t="s">
        <v>155</v>
      </c>
      <c r="G50" s="37" t="s">
        <v>104</v>
      </c>
      <c r="H50" s="35">
        <v>0</v>
      </c>
      <c r="I50" s="35">
        <v>7</v>
      </c>
      <c r="J50" s="35">
        <v>1</v>
      </c>
      <c r="K50" s="35">
        <v>4</v>
      </c>
      <c r="L50" s="35">
        <v>1</v>
      </c>
      <c r="M50" s="35">
        <v>0</v>
      </c>
      <c r="N50" s="35">
        <v>0</v>
      </c>
      <c r="O50" s="35">
        <v>5</v>
      </c>
      <c r="P50" s="35">
        <v>2</v>
      </c>
      <c r="Q50" s="38">
        <v>0</v>
      </c>
      <c r="R50" s="109">
        <f t="shared" si="1"/>
        <v>20</v>
      </c>
      <c r="S50" s="39">
        <v>100</v>
      </c>
      <c r="T50" s="39">
        <v>20</v>
      </c>
      <c r="U50" s="40" t="s">
        <v>24</v>
      </c>
    </row>
    <row r="51" spans="1:21" ht="31.5" customHeight="1">
      <c r="A51" s="35">
        <v>37</v>
      </c>
      <c r="B51" s="36" t="s">
        <v>165</v>
      </c>
      <c r="C51" s="37" t="s">
        <v>14</v>
      </c>
      <c r="D51" s="37" t="s">
        <v>29</v>
      </c>
      <c r="E51" s="37" t="s">
        <v>155</v>
      </c>
      <c r="F51" s="37" t="s">
        <v>155</v>
      </c>
      <c r="G51" s="37" t="s">
        <v>104</v>
      </c>
      <c r="H51" s="35">
        <v>0</v>
      </c>
      <c r="I51" s="35">
        <v>9</v>
      </c>
      <c r="J51" s="35">
        <v>0</v>
      </c>
      <c r="K51" s="35">
        <v>2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8">
        <v>0</v>
      </c>
      <c r="R51" s="109">
        <f>H51+I51+J51+K51+L51+M51+N51+O51+P51+Q51</f>
        <v>11</v>
      </c>
      <c r="S51" s="39">
        <v>100</v>
      </c>
      <c r="T51" s="39">
        <v>11</v>
      </c>
      <c r="U51" s="40" t="s">
        <v>24</v>
      </c>
    </row>
    <row r="53" spans="1:21">
      <c r="B53" s="46"/>
      <c r="C53" s="41"/>
      <c r="D53" s="41"/>
      <c r="E53" s="41"/>
      <c r="F53" s="41"/>
      <c r="G53" s="41"/>
    </row>
    <row r="54" spans="1:21">
      <c r="A54" s="84"/>
      <c r="B54" s="162"/>
      <c r="C54" s="215"/>
      <c r="D54" s="215"/>
      <c r="E54" s="84"/>
      <c r="F54" s="84"/>
      <c r="G54" s="88"/>
      <c r="R54" s="83"/>
    </row>
    <row r="55" spans="1:21">
      <c r="A55" s="84"/>
      <c r="B55" s="162"/>
      <c r="C55" s="47"/>
      <c r="E55" s="84"/>
      <c r="F55" s="84"/>
      <c r="G55" s="88"/>
      <c r="R55" s="83"/>
    </row>
    <row r="56" spans="1:21">
      <c r="A56" s="84"/>
      <c r="C56" s="213"/>
      <c r="D56" s="213"/>
      <c r="E56" s="84"/>
      <c r="F56" s="84"/>
      <c r="G56" s="88"/>
      <c r="R56" s="83"/>
    </row>
    <row r="57" spans="1:21">
      <c r="A57" s="84"/>
      <c r="C57" s="48"/>
      <c r="E57" s="84"/>
      <c r="F57" s="84"/>
      <c r="G57" s="88"/>
      <c r="R57" s="83"/>
    </row>
    <row r="58" spans="1:21">
      <c r="A58" s="84"/>
      <c r="C58" s="204"/>
      <c r="D58" s="204"/>
      <c r="E58" s="84"/>
      <c r="F58" s="84"/>
      <c r="G58" s="88"/>
      <c r="R58" s="83"/>
    </row>
    <row r="59" spans="1:21">
      <c r="B59" s="48"/>
      <c r="C59" s="48"/>
      <c r="D59" s="48"/>
      <c r="E59" s="48"/>
      <c r="F59" s="48"/>
      <c r="G59" s="41"/>
    </row>
    <row r="60" spans="1:21">
      <c r="B60" s="48"/>
      <c r="C60" s="48"/>
      <c r="D60" s="48"/>
      <c r="E60" s="48"/>
      <c r="F60" s="48"/>
      <c r="G60" s="41"/>
    </row>
    <row r="61" spans="1:21">
      <c r="B61" s="48"/>
      <c r="C61" s="48"/>
      <c r="D61" s="48"/>
      <c r="E61" s="48"/>
      <c r="F61" s="48"/>
      <c r="G61" s="41"/>
    </row>
    <row r="62" spans="1:21">
      <c r="B62" s="48"/>
      <c r="C62" s="48"/>
      <c r="D62" s="48"/>
      <c r="E62" s="48"/>
      <c r="F62" s="48"/>
      <c r="G62" s="41"/>
    </row>
    <row r="63" spans="1:21">
      <c r="B63" s="48"/>
      <c r="C63" s="48"/>
      <c r="D63" s="48"/>
      <c r="E63" s="48"/>
      <c r="F63" s="48"/>
      <c r="G63" s="41"/>
    </row>
    <row r="174" spans="3:23" ht="15" customHeight="1"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</row>
    <row r="176" spans="3:23" ht="15"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</row>
    <row r="177" spans="1:23" ht="15"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</row>
    <row r="178" spans="1:23" ht="15"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</row>
    <row r="179" spans="1:23" ht="15" customHeight="1"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</row>
    <row r="180" spans="1:23" ht="12.75" customHeight="1"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1"/>
      <c r="U180" s="1"/>
      <c r="V180" s="1"/>
      <c r="W180" s="1"/>
    </row>
    <row r="181" spans="1:23" ht="14.25" customHeight="1"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</row>
    <row r="182" spans="1:23" ht="13.5" thickBot="1"/>
    <row r="183" spans="1:23" ht="13.5" thickBot="1">
      <c r="A183" s="5"/>
      <c r="B183" s="6"/>
      <c r="C183" s="6"/>
      <c r="D183" s="6"/>
      <c r="E183" s="6"/>
      <c r="F183" s="6"/>
      <c r="G183" s="8"/>
      <c r="H183" s="6"/>
      <c r="I183" s="6"/>
      <c r="J183" s="6"/>
      <c r="K183" s="7"/>
      <c r="L183" s="7"/>
      <c r="M183" s="7"/>
      <c r="N183" s="7"/>
      <c r="O183" s="7"/>
      <c r="P183" s="7"/>
      <c r="Q183" s="6"/>
      <c r="R183" s="110"/>
      <c r="S183" s="6"/>
      <c r="T183" s="4"/>
    </row>
  </sheetData>
  <sheetProtection selectLockedCells="1" selectUnlockedCells="1"/>
  <mergeCells count="21">
    <mergeCell ref="B2:V2"/>
    <mergeCell ref="C180:S180"/>
    <mergeCell ref="C181:W181"/>
    <mergeCell ref="C174:W174"/>
    <mergeCell ref="C176:W176"/>
    <mergeCell ref="C177:W177"/>
    <mergeCell ref="C178:W178"/>
    <mergeCell ref="C179:W179"/>
    <mergeCell ref="C56:D56"/>
    <mergeCell ref="C58:D58"/>
    <mergeCell ref="A9:F9"/>
    <mergeCell ref="A6:V6"/>
    <mergeCell ref="A7:R7"/>
    <mergeCell ref="A8:V8"/>
    <mergeCell ref="A10:E10"/>
    <mergeCell ref="C54:D54"/>
    <mergeCell ref="A3:V3"/>
    <mergeCell ref="A4:V4"/>
    <mergeCell ref="A5:V5"/>
    <mergeCell ref="A11:U11"/>
    <mergeCell ref="A12:U12"/>
  </mergeCells>
  <pageMargins left="0.25" right="0.25" top="0.75" bottom="0.75" header="0.51180555555555551" footer="0.51180555555555551"/>
  <pageSetup paperSize="9" scale="7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workbookViewId="0">
      <selection activeCell="F16" sqref="F16"/>
    </sheetView>
  </sheetViews>
  <sheetFormatPr defaultColWidth="7.28515625" defaultRowHeight="12.75"/>
  <cols>
    <col min="1" max="1" width="5.7109375" customWidth="1"/>
    <col min="2" max="2" width="7.5703125" customWidth="1"/>
    <col min="3" max="3" width="12" customWidth="1"/>
    <col min="4" max="4" width="17.85546875" customWidth="1"/>
    <col min="5" max="5" width="7.5703125" style="84" customWidth="1"/>
    <col min="6" max="6" width="7.28515625" style="84"/>
    <col min="7" max="7" width="22.85546875" style="88" customWidth="1"/>
    <col min="8" max="17" width="6.7109375" customWidth="1"/>
    <col min="21" max="21" width="11.140625" customWidth="1"/>
  </cols>
  <sheetData>
    <row r="1" spans="1:22" ht="12.75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22" ht="12.75" customHeight="1">
      <c r="A2" s="195" t="s">
        <v>43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2" ht="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2" ht="15" customHeight="1">
      <c r="A4" s="203" t="s">
        <v>353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</row>
    <row r="5" spans="1:22" ht="14.25" customHeight="1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</row>
    <row r="6" spans="1:22">
      <c r="A6" s="204" t="s">
        <v>16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</row>
    <row r="7" spans="1:22" ht="15" customHeight="1">
      <c r="A7" s="204" t="s">
        <v>249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</row>
    <row r="8" spans="1:22" ht="15" customHeight="1">
      <c r="A8" s="204" t="s">
        <v>250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85"/>
      <c r="T8" s="85"/>
      <c r="U8" s="85"/>
      <c r="V8" s="85"/>
    </row>
    <row r="9" spans="1:22" ht="10.5" customHeight="1">
      <c r="A9" s="204" t="s">
        <v>44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</row>
    <row r="10" spans="1:22">
      <c r="A10" s="214" t="s">
        <v>251</v>
      </c>
      <c r="B10" s="214"/>
      <c r="C10" s="214"/>
      <c r="D10" s="214"/>
      <c r="E10" s="214"/>
      <c r="F10" s="102"/>
      <c r="Q10" s="83"/>
    </row>
    <row r="11" spans="1:22">
      <c r="A11" s="214" t="s">
        <v>288</v>
      </c>
      <c r="B11" s="214"/>
      <c r="C11" s="214"/>
      <c r="D11" s="214"/>
      <c r="E11" s="214"/>
      <c r="F11" s="102"/>
      <c r="Q11" s="83"/>
    </row>
    <row r="12" spans="1:22" ht="15.75" customHeight="1" thickBo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</row>
    <row r="13" spans="1:22" s="98" customFormat="1" ht="45.75" customHeight="1" thickBot="1">
      <c r="A13" s="103" t="s">
        <v>0</v>
      </c>
      <c r="B13" s="104" t="s">
        <v>1</v>
      </c>
      <c r="C13" s="104" t="s">
        <v>2</v>
      </c>
      <c r="D13" s="103" t="s">
        <v>3</v>
      </c>
      <c r="E13" s="94" t="s">
        <v>33</v>
      </c>
      <c r="F13" s="94" t="s">
        <v>34</v>
      </c>
      <c r="G13" s="103" t="s">
        <v>4</v>
      </c>
      <c r="H13" s="105" t="s">
        <v>6</v>
      </c>
      <c r="I13" s="103" t="s">
        <v>7</v>
      </c>
      <c r="J13" s="103" t="s">
        <v>8</v>
      </c>
      <c r="K13" s="94" t="s">
        <v>9</v>
      </c>
      <c r="L13" s="94" t="s">
        <v>17</v>
      </c>
      <c r="M13" s="94" t="s">
        <v>18</v>
      </c>
      <c r="N13" s="94" t="s">
        <v>27</v>
      </c>
      <c r="O13" s="94" t="s">
        <v>20</v>
      </c>
      <c r="P13" s="94" t="s">
        <v>21</v>
      </c>
      <c r="Q13" s="94" t="s">
        <v>30</v>
      </c>
      <c r="R13" s="103" t="s">
        <v>10</v>
      </c>
      <c r="S13" s="103" t="s">
        <v>11</v>
      </c>
      <c r="T13" s="103" t="s">
        <v>45</v>
      </c>
      <c r="U13" s="103" t="s">
        <v>13</v>
      </c>
    </row>
    <row r="14" spans="1:22" ht="27" customHeight="1">
      <c r="A14" s="29">
        <v>1</v>
      </c>
      <c r="B14" s="30" t="s">
        <v>46</v>
      </c>
      <c r="C14" s="31" t="s">
        <v>14</v>
      </c>
      <c r="D14" s="31" t="s">
        <v>47</v>
      </c>
      <c r="E14" s="29" t="s">
        <v>48</v>
      </c>
      <c r="F14" s="29">
        <v>6</v>
      </c>
      <c r="G14" s="31" t="s">
        <v>49</v>
      </c>
      <c r="H14" s="29">
        <v>4</v>
      </c>
      <c r="I14" s="29">
        <v>10</v>
      </c>
      <c r="J14" s="29">
        <v>0</v>
      </c>
      <c r="K14" s="32">
        <v>7.5</v>
      </c>
      <c r="L14" s="32">
        <v>1</v>
      </c>
      <c r="M14" s="32">
        <v>2</v>
      </c>
      <c r="N14" s="32">
        <v>0</v>
      </c>
      <c r="O14" s="32">
        <v>8</v>
      </c>
      <c r="P14" s="32">
        <v>6</v>
      </c>
      <c r="Q14" s="32">
        <v>0</v>
      </c>
      <c r="R14" s="33">
        <f>SUM(H14:Q14)</f>
        <v>38.5</v>
      </c>
      <c r="S14" s="33">
        <v>100</v>
      </c>
      <c r="T14" s="33">
        <f>R14*100/S14</f>
        <v>38.5</v>
      </c>
      <c r="U14" s="34" t="s">
        <v>24</v>
      </c>
    </row>
    <row r="15" spans="1:22" ht="27" customHeight="1">
      <c r="A15" s="35">
        <v>2</v>
      </c>
      <c r="B15" s="36" t="s">
        <v>50</v>
      </c>
      <c r="C15" s="37" t="s">
        <v>14</v>
      </c>
      <c r="D15" s="37" t="s">
        <v>47</v>
      </c>
      <c r="E15" s="35" t="s">
        <v>51</v>
      </c>
      <c r="F15" s="35">
        <v>6</v>
      </c>
      <c r="G15" s="37" t="s">
        <v>52</v>
      </c>
      <c r="H15" s="35">
        <v>2</v>
      </c>
      <c r="I15" s="35">
        <v>12</v>
      </c>
      <c r="J15" s="35">
        <v>0</v>
      </c>
      <c r="K15" s="38">
        <v>0</v>
      </c>
      <c r="L15" s="38">
        <v>5</v>
      </c>
      <c r="M15" s="38">
        <v>0</v>
      </c>
      <c r="N15" s="38">
        <v>0</v>
      </c>
      <c r="O15" s="38">
        <v>3</v>
      </c>
      <c r="P15" s="38">
        <v>2</v>
      </c>
      <c r="Q15" s="38">
        <v>0</v>
      </c>
      <c r="R15" s="39">
        <v>24</v>
      </c>
      <c r="S15" s="39">
        <v>100</v>
      </c>
      <c r="T15" s="33">
        <f t="shared" ref="T15:T55" si="0">R15*100/S15</f>
        <v>24</v>
      </c>
      <c r="U15" s="40" t="s">
        <v>24</v>
      </c>
    </row>
    <row r="16" spans="1:22" ht="27" customHeight="1">
      <c r="A16" s="35">
        <v>3</v>
      </c>
      <c r="B16" s="36" t="s">
        <v>53</v>
      </c>
      <c r="C16" s="37" t="s">
        <v>14</v>
      </c>
      <c r="D16" s="37" t="s">
        <v>47</v>
      </c>
      <c r="E16" s="35" t="s">
        <v>51</v>
      </c>
      <c r="F16" s="35">
        <v>6</v>
      </c>
      <c r="G16" s="37" t="s">
        <v>52</v>
      </c>
      <c r="H16" s="35">
        <v>3</v>
      </c>
      <c r="I16" s="35">
        <v>12</v>
      </c>
      <c r="J16" s="35">
        <v>0</v>
      </c>
      <c r="K16" s="38">
        <v>0</v>
      </c>
      <c r="L16" s="38">
        <v>5</v>
      </c>
      <c r="M16" s="38">
        <v>0</v>
      </c>
      <c r="N16" s="38">
        <v>0</v>
      </c>
      <c r="O16" s="38">
        <v>3</v>
      </c>
      <c r="P16" s="38">
        <v>0</v>
      </c>
      <c r="Q16" s="38">
        <v>0</v>
      </c>
      <c r="R16" s="39">
        <v>23</v>
      </c>
      <c r="S16" s="39">
        <v>100</v>
      </c>
      <c r="T16" s="33">
        <f t="shared" si="0"/>
        <v>23</v>
      </c>
      <c r="U16" s="40" t="s">
        <v>24</v>
      </c>
    </row>
    <row r="17" spans="1:21" ht="27" customHeight="1">
      <c r="A17" s="35">
        <v>4</v>
      </c>
      <c r="B17" s="36" t="s">
        <v>54</v>
      </c>
      <c r="C17" s="37" t="s">
        <v>14</v>
      </c>
      <c r="D17" s="37" t="s">
        <v>47</v>
      </c>
      <c r="E17" s="35" t="s">
        <v>55</v>
      </c>
      <c r="F17" s="35">
        <v>6</v>
      </c>
      <c r="G17" s="37" t="s">
        <v>56</v>
      </c>
      <c r="H17" s="35">
        <v>4</v>
      </c>
      <c r="I17" s="35">
        <v>11</v>
      </c>
      <c r="J17" s="35">
        <v>4</v>
      </c>
      <c r="K17" s="38">
        <v>0</v>
      </c>
      <c r="L17" s="38">
        <v>21</v>
      </c>
      <c r="M17" s="38">
        <v>0</v>
      </c>
      <c r="N17" s="38">
        <v>3</v>
      </c>
      <c r="O17" s="38">
        <v>10</v>
      </c>
      <c r="P17" s="38">
        <v>4</v>
      </c>
      <c r="Q17" s="38">
        <v>0</v>
      </c>
      <c r="R17" s="39">
        <v>56.5</v>
      </c>
      <c r="S17" s="39">
        <v>100</v>
      </c>
      <c r="T17" s="33">
        <f t="shared" si="0"/>
        <v>56.5</v>
      </c>
      <c r="U17" s="40" t="s">
        <v>57</v>
      </c>
    </row>
    <row r="18" spans="1:21" ht="27" customHeight="1">
      <c r="A18" s="35">
        <v>5</v>
      </c>
      <c r="B18" s="36" t="s">
        <v>58</v>
      </c>
      <c r="C18" s="37" t="s">
        <v>14</v>
      </c>
      <c r="D18" s="37" t="s">
        <v>47</v>
      </c>
      <c r="E18" s="35" t="s">
        <v>55</v>
      </c>
      <c r="F18" s="35">
        <v>6</v>
      </c>
      <c r="G18" s="37" t="s">
        <v>56</v>
      </c>
      <c r="H18" s="35">
        <v>4</v>
      </c>
      <c r="I18" s="35">
        <v>10</v>
      </c>
      <c r="J18" s="35">
        <v>0</v>
      </c>
      <c r="K18" s="38">
        <v>10.5</v>
      </c>
      <c r="L18" s="38">
        <v>0</v>
      </c>
      <c r="M18" s="38">
        <v>0</v>
      </c>
      <c r="N18" s="38">
        <v>1</v>
      </c>
      <c r="O18" s="38">
        <v>10</v>
      </c>
      <c r="P18" s="38">
        <v>12</v>
      </c>
      <c r="Q18" s="38">
        <v>5</v>
      </c>
      <c r="R18" s="39">
        <v>52.5</v>
      </c>
      <c r="S18" s="39">
        <v>100</v>
      </c>
      <c r="T18" s="33">
        <f t="shared" si="0"/>
        <v>52.5</v>
      </c>
      <c r="U18" s="40" t="s">
        <v>57</v>
      </c>
    </row>
    <row r="19" spans="1:21" ht="27" customHeight="1">
      <c r="A19" s="35">
        <v>6</v>
      </c>
      <c r="B19" s="36" t="s">
        <v>59</v>
      </c>
      <c r="C19" s="37" t="s">
        <v>14</v>
      </c>
      <c r="D19" s="37" t="s">
        <v>47</v>
      </c>
      <c r="E19" s="35" t="s">
        <v>48</v>
      </c>
      <c r="F19" s="35">
        <v>6</v>
      </c>
      <c r="G19" s="37" t="s">
        <v>49</v>
      </c>
      <c r="H19" s="35">
        <v>0</v>
      </c>
      <c r="I19" s="35">
        <v>10</v>
      </c>
      <c r="J19" s="35">
        <v>0</v>
      </c>
      <c r="K19" s="35">
        <v>7</v>
      </c>
      <c r="L19" s="35">
        <v>0</v>
      </c>
      <c r="M19" s="35">
        <v>10</v>
      </c>
      <c r="N19" s="35">
        <v>2.5</v>
      </c>
      <c r="O19" s="35">
        <v>8</v>
      </c>
      <c r="P19" s="35">
        <v>6</v>
      </c>
      <c r="Q19" s="35">
        <v>0</v>
      </c>
      <c r="R19" s="39">
        <v>43.5</v>
      </c>
      <c r="S19" s="39">
        <v>100</v>
      </c>
      <c r="T19" s="33">
        <f t="shared" si="0"/>
        <v>43.5</v>
      </c>
      <c r="U19" s="40" t="s">
        <v>24</v>
      </c>
    </row>
    <row r="20" spans="1:21" ht="27" customHeight="1">
      <c r="A20" s="35">
        <v>7</v>
      </c>
      <c r="B20" s="36" t="s">
        <v>60</v>
      </c>
      <c r="C20" s="37" t="s">
        <v>14</v>
      </c>
      <c r="D20" s="37" t="s">
        <v>47</v>
      </c>
      <c r="E20" s="35" t="s">
        <v>55</v>
      </c>
      <c r="F20" s="35">
        <v>6</v>
      </c>
      <c r="G20" s="37" t="s">
        <v>56</v>
      </c>
      <c r="H20" s="35">
        <v>3</v>
      </c>
      <c r="I20" s="35">
        <v>10</v>
      </c>
      <c r="J20" s="35">
        <v>6</v>
      </c>
      <c r="K20" s="38">
        <v>4</v>
      </c>
      <c r="L20" s="38">
        <v>21</v>
      </c>
      <c r="M20" s="38">
        <v>3</v>
      </c>
      <c r="N20" s="38">
        <v>2</v>
      </c>
      <c r="O20" s="38">
        <v>8</v>
      </c>
      <c r="P20" s="38">
        <v>0</v>
      </c>
      <c r="Q20" s="38">
        <v>0</v>
      </c>
      <c r="R20" s="39">
        <v>57</v>
      </c>
      <c r="S20" s="39">
        <v>100</v>
      </c>
      <c r="T20" s="33">
        <f t="shared" si="0"/>
        <v>57</v>
      </c>
      <c r="U20" s="40" t="s">
        <v>57</v>
      </c>
    </row>
    <row r="21" spans="1:21" ht="27" customHeight="1">
      <c r="A21" s="35">
        <v>8</v>
      </c>
      <c r="B21" s="36" t="s">
        <v>26</v>
      </c>
      <c r="C21" s="37" t="s">
        <v>14</v>
      </c>
      <c r="D21" s="37" t="s">
        <v>47</v>
      </c>
      <c r="E21" s="35" t="s">
        <v>48</v>
      </c>
      <c r="F21" s="35">
        <v>6</v>
      </c>
      <c r="G21" s="37" t="s">
        <v>49</v>
      </c>
      <c r="H21" s="35">
        <v>2</v>
      </c>
      <c r="I21" s="35">
        <v>11</v>
      </c>
      <c r="J21" s="35">
        <v>5</v>
      </c>
      <c r="K21" s="38">
        <v>2</v>
      </c>
      <c r="L21" s="38">
        <v>0</v>
      </c>
      <c r="M21" s="38">
        <v>1</v>
      </c>
      <c r="N21" s="38">
        <v>0</v>
      </c>
      <c r="O21" s="38">
        <v>0</v>
      </c>
      <c r="P21" s="38">
        <v>0</v>
      </c>
      <c r="Q21" s="38">
        <v>0</v>
      </c>
      <c r="R21" s="39">
        <v>21</v>
      </c>
      <c r="S21" s="39">
        <v>100</v>
      </c>
      <c r="T21" s="33">
        <f t="shared" si="0"/>
        <v>21</v>
      </c>
      <c r="U21" s="40" t="s">
        <v>24</v>
      </c>
    </row>
    <row r="22" spans="1:21" ht="27" customHeight="1">
      <c r="A22" s="35">
        <v>9</v>
      </c>
      <c r="B22" s="36" t="s">
        <v>61</v>
      </c>
      <c r="C22" s="37" t="s">
        <v>14</v>
      </c>
      <c r="D22" s="37" t="s">
        <v>47</v>
      </c>
      <c r="E22" s="35" t="s">
        <v>48</v>
      </c>
      <c r="F22" s="35">
        <v>6</v>
      </c>
      <c r="G22" s="37" t="s">
        <v>49</v>
      </c>
      <c r="H22" s="35">
        <v>4</v>
      </c>
      <c r="I22" s="35">
        <v>10</v>
      </c>
      <c r="J22" s="35">
        <v>7</v>
      </c>
      <c r="K22" s="38">
        <v>4</v>
      </c>
      <c r="L22" s="38">
        <v>3</v>
      </c>
      <c r="M22" s="38">
        <v>1</v>
      </c>
      <c r="N22" s="38">
        <v>0</v>
      </c>
      <c r="O22" s="38">
        <v>10</v>
      </c>
      <c r="P22" s="38">
        <v>8</v>
      </c>
      <c r="Q22" s="38">
        <v>3</v>
      </c>
      <c r="R22" s="39">
        <v>50</v>
      </c>
      <c r="S22" s="39">
        <v>100</v>
      </c>
      <c r="T22" s="33">
        <f t="shared" si="0"/>
        <v>50</v>
      </c>
      <c r="U22" s="40" t="s">
        <v>57</v>
      </c>
    </row>
    <row r="23" spans="1:21" ht="27" customHeight="1">
      <c r="A23" s="35">
        <v>10</v>
      </c>
      <c r="B23" s="36" t="s">
        <v>62</v>
      </c>
      <c r="C23" s="37" t="s">
        <v>14</v>
      </c>
      <c r="D23" s="37" t="s">
        <v>47</v>
      </c>
      <c r="E23" s="35" t="s">
        <v>48</v>
      </c>
      <c r="F23" s="35">
        <v>6</v>
      </c>
      <c r="G23" s="37" t="s">
        <v>49</v>
      </c>
      <c r="H23" s="35">
        <v>4</v>
      </c>
      <c r="I23" s="35">
        <v>12</v>
      </c>
      <c r="J23" s="35">
        <v>8</v>
      </c>
      <c r="K23" s="38">
        <v>4</v>
      </c>
      <c r="L23" s="38">
        <v>0</v>
      </c>
      <c r="M23" s="38">
        <v>2</v>
      </c>
      <c r="N23" s="38">
        <v>0</v>
      </c>
      <c r="O23" s="38">
        <v>4</v>
      </c>
      <c r="P23" s="38">
        <v>6</v>
      </c>
      <c r="Q23" s="38">
        <v>0</v>
      </c>
      <c r="R23" s="39">
        <v>40</v>
      </c>
      <c r="S23" s="39">
        <v>100</v>
      </c>
      <c r="T23" s="33">
        <f t="shared" si="0"/>
        <v>40</v>
      </c>
      <c r="U23" s="40" t="s">
        <v>24</v>
      </c>
    </row>
    <row r="24" spans="1:21" ht="27" customHeight="1">
      <c r="A24" s="35">
        <v>11</v>
      </c>
      <c r="B24" s="36" t="s">
        <v>63</v>
      </c>
      <c r="C24" s="37" t="s">
        <v>14</v>
      </c>
      <c r="D24" s="37" t="s">
        <v>47</v>
      </c>
      <c r="E24" s="35" t="s">
        <v>55</v>
      </c>
      <c r="F24" s="35">
        <v>6</v>
      </c>
      <c r="G24" s="37" t="s">
        <v>56</v>
      </c>
      <c r="H24" s="35">
        <v>4</v>
      </c>
      <c r="I24" s="35">
        <v>10</v>
      </c>
      <c r="J24" s="35">
        <v>4</v>
      </c>
      <c r="K24" s="38">
        <v>5</v>
      </c>
      <c r="L24" s="38">
        <v>9</v>
      </c>
      <c r="M24" s="38">
        <v>0</v>
      </c>
      <c r="N24" s="38">
        <v>2.5</v>
      </c>
      <c r="O24" s="38">
        <v>5</v>
      </c>
      <c r="P24" s="38">
        <v>12</v>
      </c>
      <c r="Q24" s="38">
        <v>0</v>
      </c>
      <c r="R24" s="39">
        <v>51.5</v>
      </c>
      <c r="S24" s="39">
        <v>100</v>
      </c>
      <c r="T24" s="33">
        <f t="shared" si="0"/>
        <v>51.5</v>
      </c>
      <c r="U24" s="40" t="s">
        <v>57</v>
      </c>
    </row>
    <row r="25" spans="1:21" ht="27" customHeight="1">
      <c r="A25" s="35">
        <v>12</v>
      </c>
      <c r="B25" s="36" t="s">
        <v>64</v>
      </c>
      <c r="C25" s="37" t="s">
        <v>14</v>
      </c>
      <c r="D25" s="37" t="s">
        <v>47</v>
      </c>
      <c r="E25" s="35" t="s">
        <v>65</v>
      </c>
      <c r="F25" s="35">
        <v>6</v>
      </c>
      <c r="G25" s="37" t="s">
        <v>52</v>
      </c>
      <c r="H25" s="35">
        <v>4</v>
      </c>
      <c r="I25" s="35">
        <v>8</v>
      </c>
      <c r="J25" s="35">
        <v>0</v>
      </c>
      <c r="K25" s="38">
        <v>1</v>
      </c>
      <c r="L25" s="38">
        <v>2</v>
      </c>
      <c r="M25" s="38">
        <v>0</v>
      </c>
      <c r="N25" s="38">
        <v>0</v>
      </c>
      <c r="O25" s="38">
        <v>4</v>
      </c>
      <c r="P25" s="38">
        <v>0</v>
      </c>
      <c r="Q25" s="38">
        <v>0</v>
      </c>
      <c r="R25" s="39">
        <v>19</v>
      </c>
      <c r="S25" s="39">
        <v>100</v>
      </c>
      <c r="T25" s="33">
        <f t="shared" si="0"/>
        <v>19</v>
      </c>
      <c r="U25" s="40" t="s">
        <v>24</v>
      </c>
    </row>
    <row r="26" spans="1:21" ht="27" customHeight="1">
      <c r="A26" s="35">
        <v>13</v>
      </c>
      <c r="B26" s="36" t="s">
        <v>66</v>
      </c>
      <c r="C26" s="37" t="s">
        <v>14</v>
      </c>
      <c r="D26" s="37" t="s">
        <v>47</v>
      </c>
      <c r="E26" s="35" t="s">
        <v>65</v>
      </c>
      <c r="F26" s="35">
        <v>6</v>
      </c>
      <c r="G26" s="37" t="s">
        <v>52</v>
      </c>
      <c r="H26" s="35">
        <v>4</v>
      </c>
      <c r="I26" s="35">
        <v>10</v>
      </c>
      <c r="J26" s="35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9">
        <v>14</v>
      </c>
      <c r="S26" s="39">
        <v>100</v>
      </c>
      <c r="T26" s="33">
        <f t="shared" si="0"/>
        <v>14</v>
      </c>
      <c r="U26" s="40" t="s">
        <v>24</v>
      </c>
    </row>
    <row r="27" spans="1:21" ht="27" customHeight="1">
      <c r="A27" s="35">
        <v>14</v>
      </c>
      <c r="B27" s="36" t="s">
        <v>67</v>
      </c>
      <c r="C27" s="37" t="s">
        <v>14</v>
      </c>
      <c r="D27" s="37" t="s">
        <v>47</v>
      </c>
      <c r="E27" s="35" t="s">
        <v>65</v>
      </c>
      <c r="F27" s="35">
        <v>6</v>
      </c>
      <c r="G27" s="37" t="s">
        <v>52</v>
      </c>
      <c r="H27" s="35">
        <v>2</v>
      </c>
      <c r="I27" s="35">
        <v>9</v>
      </c>
      <c r="J27" s="35">
        <v>0</v>
      </c>
      <c r="K27" s="38">
        <v>0</v>
      </c>
      <c r="L27" s="38">
        <v>0</v>
      </c>
      <c r="M27" s="38">
        <v>1</v>
      </c>
      <c r="N27" s="38">
        <v>0</v>
      </c>
      <c r="O27" s="38">
        <v>0</v>
      </c>
      <c r="P27" s="38">
        <v>3</v>
      </c>
      <c r="Q27" s="38">
        <v>0</v>
      </c>
      <c r="R27" s="39">
        <v>15</v>
      </c>
      <c r="S27" s="39">
        <v>100</v>
      </c>
      <c r="T27" s="33">
        <f t="shared" si="0"/>
        <v>15</v>
      </c>
      <c r="U27" s="40" t="s">
        <v>24</v>
      </c>
    </row>
    <row r="28" spans="1:21" ht="27" customHeight="1">
      <c r="A28" s="35">
        <v>15</v>
      </c>
      <c r="B28" s="36" t="s">
        <v>68</v>
      </c>
      <c r="C28" s="37" t="s">
        <v>14</v>
      </c>
      <c r="D28" s="37" t="s">
        <v>47</v>
      </c>
      <c r="E28" s="35" t="s">
        <v>65</v>
      </c>
      <c r="F28" s="35">
        <v>6</v>
      </c>
      <c r="G28" s="37" t="s">
        <v>52</v>
      </c>
      <c r="H28" s="35">
        <v>1</v>
      </c>
      <c r="I28" s="35">
        <v>8</v>
      </c>
      <c r="J28" s="35">
        <v>5</v>
      </c>
      <c r="K28" s="38">
        <v>4</v>
      </c>
      <c r="L28" s="38">
        <v>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9">
        <v>19</v>
      </c>
      <c r="S28" s="39">
        <v>100</v>
      </c>
      <c r="T28" s="33">
        <f t="shared" si="0"/>
        <v>19</v>
      </c>
      <c r="U28" s="40" t="s">
        <v>24</v>
      </c>
    </row>
    <row r="29" spans="1:21" ht="27" customHeight="1">
      <c r="A29" s="35">
        <v>16</v>
      </c>
      <c r="B29" s="36" t="s">
        <v>69</v>
      </c>
      <c r="C29" s="37" t="s">
        <v>14</v>
      </c>
      <c r="D29" s="37" t="s">
        <v>47</v>
      </c>
      <c r="E29" s="35" t="s">
        <v>55</v>
      </c>
      <c r="F29" s="35">
        <v>6</v>
      </c>
      <c r="G29" s="37" t="s">
        <v>56</v>
      </c>
      <c r="H29" s="35">
        <v>4</v>
      </c>
      <c r="I29" s="35">
        <v>11</v>
      </c>
      <c r="J29" s="35">
        <v>0</v>
      </c>
      <c r="K29" s="38">
        <v>0</v>
      </c>
      <c r="L29" s="38">
        <v>2</v>
      </c>
      <c r="M29" s="38">
        <v>9</v>
      </c>
      <c r="N29" s="38">
        <v>2</v>
      </c>
      <c r="O29" s="38">
        <v>10</v>
      </c>
      <c r="P29" s="38">
        <v>3</v>
      </c>
      <c r="Q29" s="38">
        <v>5</v>
      </c>
      <c r="R29" s="39">
        <v>46</v>
      </c>
      <c r="S29" s="39">
        <v>100</v>
      </c>
      <c r="T29" s="33">
        <f t="shared" si="0"/>
        <v>46</v>
      </c>
      <c r="U29" s="40" t="s">
        <v>24</v>
      </c>
    </row>
    <row r="30" spans="1:21" ht="27" customHeight="1">
      <c r="A30" s="35">
        <v>17</v>
      </c>
      <c r="B30" s="36" t="s">
        <v>70</v>
      </c>
      <c r="C30" s="37" t="s">
        <v>14</v>
      </c>
      <c r="D30" s="37" t="s">
        <v>47</v>
      </c>
      <c r="E30" s="35" t="s">
        <v>65</v>
      </c>
      <c r="F30" s="35">
        <v>6</v>
      </c>
      <c r="G30" s="37" t="s">
        <v>52</v>
      </c>
      <c r="H30" s="35">
        <v>2</v>
      </c>
      <c r="I30" s="35">
        <v>9</v>
      </c>
      <c r="J30" s="35">
        <v>0</v>
      </c>
      <c r="K30" s="38">
        <v>5</v>
      </c>
      <c r="L30" s="38">
        <v>1</v>
      </c>
      <c r="M30" s="38">
        <v>2</v>
      </c>
      <c r="N30" s="38">
        <v>0</v>
      </c>
      <c r="O30" s="38">
        <v>0</v>
      </c>
      <c r="P30" s="38">
        <v>0</v>
      </c>
      <c r="Q30" s="38">
        <v>0</v>
      </c>
      <c r="R30" s="39">
        <v>19</v>
      </c>
      <c r="S30" s="39">
        <v>100</v>
      </c>
      <c r="T30" s="33">
        <f t="shared" si="0"/>
        <v>19</v>
      </c>
      <c r="U30" s="40" t="s">
        <v>24</v>
      </c>
    </row>
    <row r="31" spans="1:21" ht="27" customHeight="1">
      <c r="A31" s="35">
        <v>18</v>
      </c>
      <c r="B31" s="36" t="s">
        <v>71</v>
      </c>
      <c r="C31" s="37" t="s">
        <v>14</v>
      </c>
      <c r="D31" s="37" t="s">
        <v>47</v>
      </c>
      <c r="E31" s="35" t="s">
        <v>65</v>
      </c>
      <c r="F31" s="35">
        <v>6</v>
      </c>
      <c r="G31" s="37" t="s">
        <v>52</v>
      </c>
      <c r="H31" s="35">
        <v>3</v>
      </c>
      <c r="I31" s="35">
        <v>10</v>
      </c>
      <c r="J31" s="35">
        <v>6</v>
      </c>
      <c r="K31" s="38">
        <v>0</v>
      </c>
      <c r="L31" s="38">
        <v>1</v>
      </c>
      <c r="M31" s="38">
        <v>0</v>
      </c>
      <c r="N31" s="38">
        <v>0</v>
      </c>
      <c r="O31" s="38">
        <v>3</v>
      </c>
      <c r="P31" s="38">
        <v>0</v>
      </c>
      <c r="Q31" s="38">
        <v>0</v>
      </c>
      <c r="R31" s="39">
        <v>23</v>
      </c>
      <c r="S31" s="39">
        <v>100</v>
      </c>
      <c r="T31" s="33">
        <f t="shared" si="0"/>
        <v>23</v>
      </c>
      <c r="U31" s="40" t="s">
        <v>24</v>
      </c>
    </row>
    <row r="32" spans="1:21" ht="27" customHeight="1">
      <c r="A32" s="35">
        <v>19</v>
      </c>
      <c r="B32" s="36" t="s">
        <v>72</v>
      </c>
      <c r="C32" s="37" t="s">
        <v>14</v>
      </c>
      <c r="D32" s="37" t="s">
        <v>47</v>
      </c>
      <c r="E32" s="35" t="s">
        <v>65</v>
      </c>
      <c r="F32" s="35">
        <v>6</v>
      </c>
      <c r="G32" s="37" t="s">
        <v>52</v>
      </c>
      <c r="H32" s="35">
        <v>3</v>
      </c>
      <c r="I32" s="35">
        <v>11</v>
      </c>
      <c r="J32" s="35">
        <v>6</v>
      </c>
      <c r="K32" s="38">
        <v>0</v>
      </c>
      <c r="L32" s="38">
        <v>6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9">
        <v>26</v>
      </c>
      <c r="S32" s="39">
        <v>100</v>
      </c>
      <c r="T32" s="33">
        <f t="shared" si="0"/>
        <v>26</v>
      </c>
      <c r="U32" s="40" t="s">
        <v>24</v>
      </c>
    </row>
    <row r="33" spans="1:21" ht="27" customHeight="1">
      <c r="A33" s="35">
        <v>20</v>
      </c>
      <c r="B33" s="36" t="s">
        <v>73</v>
      </c>
      <c r="C33" s="37" t="s">
        <v>14</v>
      </c>
      <c r="D33" s="37" t="s">
        <v>47</v>
      </c>
      <c r="E33" s="35" t="s">
        <v>65</v>
      </c>
      <c r="F33" s="35">
        <v>6</v>
      </c>
      <c r="G33" s="37" t="s">
        <v>52</v>
      </c>
      <c r="H33" s="35">
        <v>2</v>
      </c>
      <c r="I33" s="35">
        <v>10</v>
      </c>
      <c r="J33" s="35">
        <v>6</v>
      </c>
      <c r="K33" s="38">
        <v>0</v>
      </c>
      <c r="L33" s="38">
        <v>10</v>
      </c>
      <c r="M33" s="38">
        <v>6</v>
      </c>
      <c r="N33" s="38">
        <v>2.5</v>
      </c>
      <c r="O33" s="38">
        <v>0</v>
      </c>
      <c r="P33" s="38">
        <v>0</v>
      </c>
      <c r="Q33" s="38">
        <v>0</v>
      </c>
      <c r="R33" s="39">
        <v>36.5</v>
      </c>
      <c r="S33" s="39">
        <v>100</v>
      </c>
      <c r="T33" s="33">
        <f t="shared" si="0"/>
        <v>36.5</v>
      </c>
      <c r="U33" s="40" t="s">
        <v>24</v>
      </c>
    </row>
    <row r="34" spans="1:21" ht="27" customHeight="1">
      <c r="A34" s="35">
        <v>21</v>
      </c>
      <c r="B34" s="36" t="s">
        <v>74</v>
      </c>
      <c r="C34" s="37" t="s">
        <v>14</v>
      </c>
      <c r="D34" s="37" t="s">
        <v>47</v>
      </c>
      <c r="E34" s="35" t="s">
        <v>65</v>
      </c>
      <c r="F34" s="35">
        <v>6</v>
      </c>
      <c r="G34" s="37" t="s">
        <v>52</v>
      </c>
      <c r="H34" s="35">
        <v>4</v>
      </c>
      <c r="I34" s="35">
        <v>7</v>
      </c>
      <c r="J34" s="35">
        <v>2</v>
      </c>
      <c r="K34" s="38">
        <v>0</v>
      </c>
      <c r="L34" s="38">
        <v>0</v>
      </c>
      <c r="M34" s="38">
        <v>1</v>
      </c>
      <c r="N34" s="38">
        <v>4</v>
      </c>
      <c r="O34" s="38">
        <v>4</v>
      </c>
      <c r="P34" s="38">
        <v>0</v>
      </c>
      <c r="Q34" s="38">
        <v>0</v>
      </c>
      <c r="R34" s="39">
        <v>22</v>
      </c>
      <c r="S34" s="39">
        <v>100</v>
      </c>
      <c r="T34" s="33">
        <f t="shared" si="0"/>
        <v>22</v>
      </c>
      <c r="U34" s="40" t="s">
        <v>24</v>
      </c>
    </row>
    <row r="35" spans="1:21" ht="27" customHeight="1">
      <c r="A35" s="35">
        <v>22</v>
      </c>
      <c r="B35" s="36" t="s">
        <v>75</v>
      </c>
      <c r="C35" s="37" t="s">
        <v>14</v>
      </c>
      <c r="D35" s="37" t="s">
        <v>47</v>
      </c>
      <c r="E35" s="35" t="s">
        <v>65</v>
      </c>
      <c r="F35" s="35">
        <v>6</v>
      </c>
      <c r="G35" s="37" t="s">
        <v>52</v>
      </c>
      <c r="H35" s="35">
        <v>2</v>
      </c>
      <c r="I35" s="35">
        <v>8</v>
      </c>
      <c r="J35" s="35">
        <v>0</v>
      </c>
      <c r="K35" s="38">
        <v>0</v>
      </c>
      <c r="L35" s="38">
        <v>0</v>
      </c>
      <c r="M35" s="38">
        <v>0</v>
      </c>
      <c r="N35" s="38">
        <v>0</v>
      </c>
      <c r="O35" s="38">
        <v>5</v>
      </c>
      <c r="P35" s="38">
        <v>5</v>
      </c>
      <c r="Q35" s="38">
        <v>0</v>
      </c>
      <c r="R35" s="39">
        <v>20</v>
      </c>
      <c r="S35" s="39">
        <v>100</v>
      </c>
      <c r="T35" s="33">
        <f t="shared" si="0"/>
        <v>20</v>
      </c>
      <c r="U35" s="40" t="s">
        <v>24</v>
      </c>
    </row>
    <row r="36" spans="1:21" ht="27" customHeight="1">
      <c r="A36" s="35">
        <v>23</v>
      </c>
      <c r="B36" s="36" t="s">
        <v>76</v>
      </c>
      <c r="C36" s="37" t="s">
        <v>14</v>
      </c>
      <c r="D36" s="37" t="s">
        <v>47</v>
      </c>
      <c r="E36" s="35" t="s">
        <v>55</v>
      </c>
      <c r="F36" s="35">
        <v>6</v>
      </c>
      <c r="G36" s="37" t="s">
        <v>56</v>
      </c>
      <c r="H36" s="35">
        <v>4</v>
      </c>
      <c r="I36" s="35">
        <v>12</v>
      </c>
      <c r="J36" s="35">
        <v>6</v>
      </c>
      <c r="K36" s="38">
        <v>2</v>
      </c>
      <c r="L36" s="38">
        <v>10</v>
      </c>
      <c r="M36" s="38">
        <v>7</v>
      </c>
      <c r="N36" s="38">
        <v>0</v>
      </c>
      <c r="O36" s="38">
        <v>10</v>
      </c>
      <c r="P36" s="38">
        <v>6</v>
      </c>
      <c r="Q36" s="38">
        <v>0</v>
      </c>
      <c r="R36" s="39">
        <v>57</v>
      </c>
      <c r="S36" s="39">
        <v>100</v>
      </c>
      <c r="T36" s="33">
        <f t="shared" si="0"/>
        <v>57</v>
      </c>
      <c r="U36" s="40" t="s">
        <v>57</v>
      </c>
    </row>
    <row r="37" spans="1:21" ht="27" customHeight="1">
      <c r="A37" s="35">
        <v>24</v>
      </c>
      <c r="B37" s="36" t="s">
        <v>77</v>
      </c>
      <c r="C37" s="37" t="s">
        <v>14</v>
      </c>
      <c r="D37" s="37" t="s">
        <v>47</v>
      </c>
      <c r="E37" s="35" t="s">
        <v>65</v>
      </c>
      <c r="F37" s="35">
        <v>6</v>
      </c>
      <c r="G37" s="37" t="s">
        <v>52</v>
      </c>
      <c r="H37" s="35">
        <v>1</v>
      </c>
      <c r="I37" s="35">
        <v>11</v>
      </c>
      <c r="J37" s="35">
        <v>2</v>
      </c>
      <c r="K37" s="38">
        <v>10.5</v>
      </c>
      <c r="L37" s="38">
        <v>0</v>
      </c>
      <c r="M37" s="38">
        <v>0</v>
      </c>
      <c r="N37" s="38">
        <v>0</v>
      </c>
      <c r="O37" s="38">
        <v>0</v>
      </c>
      <c r="P37" s="38">
        <v>1</v>
      </c>
      <c r="Q37" s="38">
        <v>0</v>
      </c>
      <c r="R37" s="39">
        <v>25.5</v>
      </c>
      <c r="S37" s="39">
        <v>100</v>
      </c>
      <c r="T37" s="33">
        <f t="shared" si="0"/>
        <v>25.5</v>
      </c>
      <c r="U37" s="40" t="s">
        <v>24</v>
      </c>
    </row>
    <row r="38" spans="1:21" ht="27" customHeight="1">
      <c r="A38" s="35">
        <v>25</v>
      </c>
      <c r="B38" s="36" t="s">
        <v>78</v>
      </c>
      <c r="C38" s="37" t="s">
        <v>14</v>
      </c>
      <c r="D38" s="37" t="s">
        <v>47</v>
      </c>
      <c r="E38" s="35" t="s">
        <v>51</v>
      </c>
      <c r="F38" s="35">
        <v>6</v>
      </c>
      <c r="G38" s="37" t="s">
        <v>52</v>
      </c>
      <c r="H38" s="35">
        <v>2</v>
      </c>
      <c r="I38" s="35">
        <v>11</v>
      </c>
      <c r="J38" s="35">
        <v>2</v>
      </c>
      <c r="K38" s="38">
        <v>0</v>
      </c>
      <c r="L38" s="38">
        <v>21</v>
      </c>
      <c r="M38" s="38">
        <v>7</v>
      </c>
      <c r="N38" s="38">
        <v>2.5</v>
      </c>
      <c r="O38" s="38">
        <v>0</v>
      </c>
      <c r="P38" s="38">
        <v>0</v>
      </c>
      <c r="Q38" s="38">
        <v>0</v>
      </c>
      <c r="R38" s="39">
        <v>45.5</v>
      </c>
      <c r="S38" s="39">
        <v>100</v>
      </c>
      <c r="T38" s="33">
        <f t="shared" si="0"/>
        <v>45.5</v>
      </c>
      <c r="U38" s="40" t="s">
        <v>24</v>
      </c>
    </row>
    <row r="39" spans="1:21" ht="27" customHeight="1">
      <c r="A39" s="35">
        <v>26</v>
      </c>
      <c r="B39" s="36" t="s">
        <v>79</v>
      </c>
      <c r="C39" s="37" t="s">
        <v>14</v>
      </c>
      <c r="D39" s="37" t="s">
        <v>47</v>
      </c>
      <c r="E39" s="35" t="s">
        <v>51</v>
      </c>
      <c r="F39" s="35">
        <v>6</v>
      </c>
      <c r="G39" s="37" t="s">
        <v>52</v>
      </c>
      <c r="H39" s="35">
        <v>3</v>
      </c>
      <c r="I39" s="35">
        <v>12</v>
      </c>
      <c r="J39" s="35">
        <v>0</v>
      </c>
      <c r="K39" s="38">
        <v>1</v>
      </c>
      <c r="L39" s="38">
        <v>7</v>
      </c>
      <c r="M39" s="38">
        <v>0</v>
      </c>
      <c r="N39" s="38">
        <v>0</v>
      </c>
      <c r="O39" s="38">
        <v>0</v>
      </c>
      <c r="P39" s="38">
        <v>4</v>
      </c>
      <c r="Q39" s="38">
        <v>0</v>
      </c>
      <c r="R39" s="39">
        <v>27</v>
      </c>
      <c r="S39" s="39">
        <v>100</v>
      </c>
      <c r="T39" s="33">
        <f t="shared" si="0"/>
        <v>27</v>
      </c>
      <c r="U39" s="40" t="s">
        <v>24</v>
      </c>
    </row>
    <row r="40" spans="1:21" ht="27" customHeight="1">
      <c r="A40" s="35">
        <v>27</v>
      </c>
      <c r="B40" s="36" t="s">
        <v>80</v>
      </c>
      <c r="C40" s="37" t="s">
        <v>14</v>
      </c>
      <c r="D40" s="37" t="s">
        <v>47</v>
      </c>
      <c r="E40" s="35" t="s">
        <v>65</v>
      </c>
      <c r="F40" s="35">
        <v>6</v>
      </c>
      <c r="G40" s="37" t="s">
        <v>52</v>
      </c>
      <c r="H40" s="35">
        <v>5</v>
      </c>
      <c r="I40" s="35">
        <v>10</v>
      </c>
      <c r="J40" s="35">
        <v>2</v>
      </c>
      <c r="K40" s="38">
        <v>0</v>
      </c>
      <c r="L40" s="38">
        <v>0</v>
      </c>
      <c r="M40" s="38">
        <v>0</v>
      </c>
      <c r="N40" s="38">
        <v>0</v>
      </c>
      <c r="O40" s="38">
        <v>3</v>
      </c>
      <c r="P40" s="38">
        <v>3</v>
      </c>
      <c r="Q40" s="38">
        <v>0</v>
      </c>
      <c r="R40" s="39">
        <v>23</v>
      </c>
      <c r="S40" s="39">
        <v>100</v>
      </c>
      <c r="T40" s="33">
        <f t="shared" si="0"/>
        <v>23</v>
      </c>
      <c r="U40" s="40" t="s">
        <v>24</v>
      </c>
    </row>
    <row r="41" spans="1:21" ht="27" customHeight="1">
      <c r="A41" s="35">
        <v>28</v>
      </c>
      <c r="B41" s="36" t="s">
        <v>81</v>
      </c>
      <c r="C41" s="37" t="s">
        <v>14</v>
      </c>
      <c r="D41" s="37" t="s">
        <v>47</v>
      </c>
      <c r="E41" s="35" t="s">
        <v>65</v>
      </c>
      <c r="F41" s="35">
        <v>6</v>
      </c>
      <c r="G41" s="37" t="s">
        <v>52</v>
      </c>
      <c r="H41" s="35">
        <v>5</v>
      </c>
      <c r="I41" s="35">
        <v>10</v>
      </c>
      <c r="J41" s="35">
        <v>0</v>
      </c>
      <c r="K41" s="38">
        <v>1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9">
        <v>16</v>
      </c>
      <c r="S41" s="39">
        <v>100</v>
      </c>
      <c r="T41" s="33">
        <f t="shared" si="0"/>
        <v>16</v>
      </c>
      <c r="U41" s="40" t="s">
        <v>24</v>
      </c>
    </row>
    <row r="42" spans="1:21" ht="27" customHeight="1">
      <c r="A42" s="35">
        <v>29</v>
      </c>
      <c r="B42" s="36" t="s">
        <v>82</v>
      </c>
      <c r="C42" s="37" t="s">
        <v>14</v>
      </c>
      <c r="D42" s="37" t="s">
        <v>47</v>
      </c>
      <c r="E42" s="35" t="s">
        <v>65</v>
      </c>
      <c r="F42" s="35">
        <v>6</v>
      </c>
      <c r="G42" s="37" t="s">
        <v>52</v>
      </c>
      <c r="H42" s="35">
        <v>1</v>
      </c>
      <c r="I42" s="35">
        <v>10</v>
      </c>
      <c r="J42" s="35">
        <v>2</v>
      </c>
      <c r="K42" s="38">
        <v>0</v>
      </c>
      <c r="L42" s="38">
        <v>1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9">
        <v>14</v>
      </c>
      <c r="S42" s="39">
        <v>100</v>
      </c>
      <c r="T42" s="33">
        <f t="shared" si="0"/>
        <v>14</v>
      </c>
      <c r="U42" s="40" t="s">
        <v>24</v>
      </c>
    </row>
    <row r="43" spans="1:21" ht="27" customHeight="1">
      <c r="A43" s="35">
        <v>30</v>
      </c>
      <c r="B43" s="36" t="s">
        <v>83</v>
      </c>
      <c r="C43" s="37" t="s">
        <v>14</v>
      </c>
      <c r="D43" s="37" t="s">
        <v>47</v>
      </c>
      <c r="E43" s="35" t="s">
        <v>65</v>
      </c>
      <c r="F43" s="35">
        <v>6</v>
      </c>
      <c r="G43" s="37" t="s">
        <v>52</v>
      </c>
      <c r="H43" s="35">
        <v>1</v>
      </c>
      <c r="I43" s="35">
        <v>9</v>
      </c>
      <c r="J43" s="35">
        <v>4</v>
      </c>
      <c r="K43" s="38">
        <v>0</v>
      </c>
      <c r="L43" s="38">
        <v>3</v>
      </c>
      <c r="M43" s="38">
        <v>1</v>
      </c>
      <c r="N43" s="38">
        <v>0</v>
      </c>
      <c r="O43" s="38">
        <v>0</v>
      </c>
      <c r="P43" s="38">
        <v>0</v>
      </c>
      <c r="Q43" s="38">
        <v>0</v>
      </c>
      <c r="R43" s="39">
        <v>18</v>
      </c>
      <c r="S43" s="39">
        <v>100</v>
      </c>
      <c r="T43" s="33">
        <f t="shared" si="0"/>
        <v>18</v>
      </c>
      <c r="U43" s="40" t="s">
        <v>24</v>
      </c>
    </row>
    <row r="44" spans="1:21" ht="27" customHeight="1">
      <c r="A44" s="35">
        <v>32</v>
      </c>
      <c r="B44" s="36" t="s">
        <v>84</v>
      </c>
      <c r="C44" s="37" t="s">
        <v>14</v>
      </c>
      <c r="D44" s="37" t="s">
        <v>47</v>
      </c>
      <c r="E44" s="35" t="s">
        <v>48</v>
      </c>
      <c r="F44" s="35">
        <v>6</v>
      </c>
      <c r="G44" s="37" t="s">
        <v>49</v>
      </c>
      <c r="H44" s="35">
        <v>3</v>
      </c>
      <c r="I44" s="35">
        <v>12</v>
      </c>
      <c r="J44" s="35">
        <v>0</v>
      </c>
      <c r="K44" s="38">
        <v>7</v>
      </c>
      <c r="L44" s="38">
        <v>12</v>
      </c>
      <c r="M44" s="38">
        <v>9</v>
      </c>
      <c r="N44" s="38">
        <v>2</v>
      </c>
      <c r="O44" s="38">
        <v>5</v>
      </c>
      <c r="P44" s="38">
        <v>0</v>
      </c>
      <c r="Q44" s="38">
        <v>0</v>
      </c>
      <c r="R44" s="39">
        <v>50</v>
      </c>
      <c r="S44" s="39">
        <v>100</v>
      </c>
      <c r="T44" s="33">
        <f t="shared" si="0"/>
        <v>50</v>
      </c>
      <c r="U44" s="40" t="s">
        <v>57</v>
      </c>
    </row>
    <row r="45" spans="1:21" ht="27" customHeight="1">
      <c r="A45" s="35">
        <v>32</v>
      </c>
      <c r="B45" s="36" t="s">
        <v>85</v>
      </c>
      <c r="C45" s="37" t="s">
        <v>14</v>
      </c>
      <c r="D45" s="37" t="s">
        <v>47</v>
      </c>
      <c r="E45" s="35" t="s">
        <v>55</v>
      </c>
      <c r="F45" s="35">
        <v>6</v>
      </c>
      <c r="G45" s="37" t="s">
        <v>56</v>
      </c>
      <c r="H45" s="35">
        <v>4</v>
      </c>
      <c r="I45" s="35">
        <v>9</v>
      </c>
      <c r="J45" s="35">
        <v>4</v>
      </c>
      <c r="K45" s="38">
        <v>0</v>
      </c>
      <c r="L45" s="38">
        <v>9</v>
      </c>
      <c r="M45" s="38">
        <v>0</v>
      </c>
      <c r="N45" s="38">
        <v>1</v>
      </c>
      <c r="O45" s="38">
        <v>3</v>
      </c>
      <c r="P45" s="38">
        <v>3</v>
      </c>
      <c r="Q45" s="38">
        <v>0</v>
      </c>
      <c r="R45" s="39">
        <v>33</v>
      </c>
      <c r="S45" s="39">
        <v>100</v>
      </c>
      <c r="T45" s="33">
        <f t="shared" si="0"/>
        <v>33</v>
      </c>
      <c r="U45" s="40" t="s">
        <v>24</v>
      </c>
    </row>
    <row r="46" spans="1:21" ht="27" customHeight="1">
      <c r="A46" s="35">
        <v>33</v>
      </c>
      <c r="B46" s="36" t="s">
        <v>86</v>
      </c>
      <c r="C46" s="37" t="s">
        <v>14</v>
      </c>
      <c r="D46" s="37" t="s">
        <v>47</v>
      </c>
      <c r="E46" s="35" t="s">
        <v>65</v>
      </c>
      <c r="F46" s="35">
        <v>6</v>
      </c>
      <c r="G46" s="37" t="s">
        <v>52</v>
      </c>
      <c r="H46" s="35">
        <v>3</v>
      </c>
      <c r="I46" s="35">
        <v>11</v>
      </c>
      <c r="J46" s="35">
        <v>0</v>
      </c>
      <c r="K46" s="38">
        <v>0</v>
      </c>
      <c r="L46" s="38">
        <v>2</v>
      </c>
      <c r="M46" s="38">
        <v>0</v>
      </c>
      <c r="N46" s="38">
        <v>0</v>
      </c>
      <c r="O46" s="38">
        <v>5</v>
      </c>
      <c r="P46" s="38">
        <v>2</v>
      </c>
      <c r="Q46" s="38">
        <v>0</v>
      </c>
      <c r="R46" s="39">
        <v>23</v>
      </c>
      <c r="S46" s="39">
        <v>100</v>
      </c>
      <c r="T46" s="33">
        <f t="shared" si="0"/>
        <v>23</v>
      </c>
      <c r="U46" s="40" t="s">
        <v>24</v>
      </c>
    </row>
    <row r="47" spans="1:21" ht="27" customHeight="1">
      <c r="A47" s="35">
        <v>34</v>
      </c>
      <c r="B47" s="36" t="s">
        <v>87</v>
      </c>
      <c r="C47" s="37" t="s">
        <v>14</v>
      </c>
      <c r="D47" s="37" t="s">
        <v>47</v>
      </c>
      <c r="E47" s="35" t="s">
        <v>48</v>
      </c>
      <c r="F47" s="35">
        <v>6</v>
      </c>
      <c r="G47" s="37" t="s">
        <v>49</v>
      </c>
      <c r="H47" s="35">
        <v>0</v>
      </c>
      <c r="I47" s="35">
        <v>11</v>
      </c>
      <c r="J47" s="35">
        <v>0</v>
      </c>
      <c r="K47" s="38">
        <v>11</v>
      </c>
      <c r="L47" s="38">
        <v>2</v>
      </c>
      <c r="M47" s="38">
        <v>6</v>
      </c>
      <c r="N47" s="38">
        <v>0</v>
      </c>
      <c r="O47" s="38">
        <v>4</v>
      </c>
      <c r="P47" s="38">
        <v>3</v>
      </c>
      <c r="Q47" s="38">
        <v>2</v>
      </c>
      <c r="R47" s="39">
        <v>39</v>
      </c>
      <c r="S47" s="39">
        <v>100</v>
      </c>
      <c r="T47" s="33">
        <f t="shared" si="0"/>
        <v>39</v>
      </c>
      <c r="U47" s="40" t="s">
        <v>24</v>
      </c>
    </row>
    <row r="48" spans="1:21" ht="27" customHeight="1">
      <c r="A48" s="35">
        <v>35</v>
      </c>
      <c r="B48" s="36" t="s">
        <v>88</v>
      </c>
      <c r="C48" s="37" t="s">
        <v>14</v>
      </c>
      <c r="D48" s="37" t="s">
        <v>47</v>
      </c>
      <c r="E48" s="35" t="s">
        <v>48</v>
      </c>
      <c r="F48" s="35">
        <v>6</v>
      </c>
      <c r="G48" s="37" t="s">
        <v>49</v>
      </c>
      <c r="H48" s="35">
        <v>2</v>
      </c>
      <c r="I48" s="35">
        <v>11</v>
      </c>
      <c r="J48" s="35">
        <v>2</v>
      </c>
      <c r="K48" s="38">
        <v>5</v>
      </c>
      <c r="L48" s="38">
        <v>5</v>
      </c>
      <c r="M48" s="38">
        <v>0</v>
      </c>
      <c r="N48" s="38">
        <v>0</v>
      </c>
      <c r="O48" s="38">
        <v>8</v>
      </c>
      <c r="P48" s="38">
        <v>10</v>
      </c>
      <c r="Q48" s="38">
        <v>1</v>
      </c>
      <c r="R48" s="39">
        <v>44</v>
      </c>
      <c r="S48" s="39">
        <v>100</v>
      </c>
      <c r="T48" s="33">
        <f t="shared" si="0"/>
        <v>44</v>
      </c>
      <c r="U48" s="40" t="s">
        <v>24</v>
      </c>
    </row>
    <row r="49" spans="1:21" ht="27" customHeight="1">
      <c r="A49" s="35">
        <v>36</v>
      </c>
      <c r="B49" s="36" t="s">
        <v>89</v>
      </c>
      <c r="C49" s="37" t="s">
        <v>14</v>
      </c>
      <c r="D49" s="37" t="s">
        <v>47</v>
      </c>
      <c r="E49" s="35" t="s">
        <v>48</v>
      </c>
      <c r="F49" s="35">
        <v>6</v>
      </c>
      <c r="G49" s="37" t="s">
        <v>49</v>
      </c>
      <c r="H49" s="35">
        <v>4</v>
      </c>
      <c r="I49" s="35">
        <v>9</v>
      </c>
      <c r="J49" s="35">
        <v>4</v>
      </c>
      <c r="K49" s="38">
        <v>11</v>
      </c>
      <c r="L49" s="38">
        <v>0</v>
      </c>
      <c r="M49" s="38">
        <v>0</v>
      </c>
      <c r="N49" s="38">
        <v>0</v>
      </c>
      <c r="O49" s="38">
        <v>5</v>
      </c>
      <c r="P49" s="38">
        <v>10</v>
      </c>
      <c r="Q49" s="38">
        <v>0</v>
      </c>
      <c r="R49" s="39">
        <v>43</v>
      </c>
      <c r="S49" s="39">
        <v>100</v>
      </c>
      <c r="T49" s="33">
        <f t="shared" si="0"/>
        <v>43</v>
      </c>
      <c r="U49" s="40" t="s">
        <v>24</v>
      </c>
    </row>
    <row r="50" spans="1:21" ht="27" customHeight="1">
      <c r="A50" s="35">
        <v>37</v>
      </c>
      <c r="B50" s="36" t="s">
        <v>90</v>
      </c>
      <c r="C50" s="37" t="s">
        <v>14</v>
      </c>
      <c r="D50" s="37" t="s">
        <v>47</v>
      </c>
      <c r="E50" s="35" t="s">
        <v>48</v>
      </c>
      <c r="F50" s="35">
        <v>6</v>
      </c>
      <c r="G50" s="37" t="s">
        <v>49</v>
      </c>
      <c r="H50" s="35">
        <v>4</v>
      </c>
      <c r="I50" s="35">
        <v>11</v>
      </c>
      <c r="J50" s="35">
        <v>0</v>
      </c>
      <c r="K50" s="38">
        <v>10</v>
      </c>
      <c r="L50" s="38">
        <v>11</v>
      </c>
      <c r="M50" s="38">
        <v>9</v>
      </c>
      <c r="N50" s="38">
        <v>2</v>
      </c>
      <c r="O50" s="38">
        <v>5</v>
      </c>
      <c r="P50" s="38">
        <v>3</v>
      </c>
      <c r="Q50" s="38">
        <v>0</v>
      </c>
      <c r="R50" s="39">
        <v>55</v>
      </c>
      <c r="S50" s="39">
        <v>100</v>
      </c>
      <c r="T50" s="33">
        <f t="shared" si="0"/>
        <v>55</v>
      </c>
      <c r="U50" s="40" t="s">
        <v>57</v>
      </c>
    </row>
    <row r="51" spans="1:21" ht="27" customHeight="1">
      <c r="A51" s="35">
        <v>38</v>
      </c>
      <c r="B51" s="36" t="s">
        <v>91</v>
      </c>
      <c r="C51" s="37" t="s">
        <v>14</v>
      </c>
      <c r="D51" s="37" t="s">
        <v>47</v>
      </c>
      <c r="E51" s="35" t="s">
        <v>48</v>
      </c>
      <c r="F51" s="35">
        <v>6</v>
      </c>
      <c r="G51" s="37" t="s">
        <v>49</v>
      </c>
      <c r="H51" s="35">
        <v>3</v>
      </c>
      <c r="I51" s="35">
        <v>8</v>
      </c>
      <c r="J51" s="35">
        <v>0</v>
      </c>
      <c r="K51" s="38">
        <v>10</v>
      </c>
      <c r="L51" s="38">
        <v>11</v>
      </c>
      <c r="M51" s="38">
        <v>9</v>
      </c>
      <c r="N51" s="38">
        <v>2</v>
      </c>
      <c r="O51" s="38">
        <v>5</v>
      </c>
      <c r="P51" s="38">
        <v>5</v>
      </c>
      <c r="Q51" s="38">
        <v>0</v>
      </c>
      <c r="R51" s="39">
        <v>53</v>
      </c>
      <c r="S51" s="39">
        <v>100</v>
      </c>
      <c r="T51" s="33">
        <f t="shared" si="0"/>
        <v>53</v>
      </c>
      <c r="U51" s="40" t="s">
        <v>57</v>
      </c>
    </row>
    <row r="52" spans="1:21" ht="27" customHeight="1">
      <c r="A52" s="35">
        <v>39</v>
      </c>
      <c r="B52" s="36" t="s">
        <v>92</v>
      </c>
      <c r="C52" s="37" t="s">
        <v>14</v>
      </c>
      <c r="D52" s="37" t="s">
        <v>47</v>
      </c>
      <c r="E52" s="35" t="s">
        <v>48</v>
      </c>
      <c r="F52" s="35">
        <v>6</v>
      </c>
      <c r="G52" s="37" t="s">
        <v>49</v>
      </c>
      <c r="H52" s="35">
        <v>4</v>
      </c>
      <c r="I52" s="35">
        <v>9</v>
      </c>
      <c r="J52" s="35">
        <v>4</v>
      </c>
      <c r="K52" s="38">
        <v>9</v>
      </c>
      <c r="L52" s="38">
        <v>5</v>
      </c>
      <c r="M52" s="38">
        <v>0</v>
      </c>
      <c r="N52" s="38">
        <v>0</v>
      </c>
      <c r="O52" s="38">
        <v>5</v>
      </c>
      <c r="P52" s="38">
        <v>4</v>
      </c>
      <c r="Q52" s="38">
        <v>0</v>
      </c>
      <c r="R52" s="39">
        <v>40</v>
      </c>
      <c r="S52" s="39">
        <v>100</v>
      </c>
      <c r="T52" s="33">
        <f t="shared" si="0"/>
        <v>40</v>
      </c>
      <c r="U52" s="40" t="s">
        <v>24</v>
      </c>
    </row>
    <row r="53" spans="1:21" ht="27" customHeight="1">
      <c r="A53" s="35">
        <v>40</v>
      </c>
      <c r="B53" s="36" t="s">
        <v>93</v>
      </c>
      <c r="C53" s="37" t="s">
        <v>14</v>
      </c>
      <c r="D53" s="37" t="s">
        <v>47</v>
      </c>
      <c r="E53" s="35" t="s">
        <v>48</v>
      </c>
      <c r="F53" s="35">
        <v>6</v>
      </c>
      <c r="G53" s="37" t="s">
        <v>49</v>
      </c>
      <c r="H53" s="35">
        <v>3</v>
      </c>
      <c r="I53" s="35">
        <v>12</v>
      </c>
      <c r="J53" s="35">
        <v>0</v>
      </c>
      <c r="K53" s="38">
        <v>7</v>
      </c>
      <c r="L53" s="38">
        <v>12</v>
      </c>
      <c r="M53" s="38">
        <v>9</v>
      </c>
      <c r="N53" s="38">
        <v>0</v>
      </c>
      <c r="O53" s="38">
        <v>7</v>
      </c>
      <c r="P53" s="38">
        <v>0</v>
      </c>
      <c r="Q53" s="38">
        <v>0</v>
      </c>
      <c r="R53" s="39">
        <v>50</v>
      </c>
      <c r="S53" s="39">
        <v>100</v>
      </c>
      <c r="T53" s="33">
        <f t="shared" si="0"/>
        <v>50</v>
      </c>
      <c r="U53" s="40" t="s">
        <v>57</v>
      </c>
    </row>
    <row r="54" spans="1:21" ht="27" customHeight="1">
      <c r="A54" s="35">
        <v>41</v>
      </c>
      <c r="B54" s="36" t="s">
        <v>94</v>
      </c>
      <c r="C54" s="37" t="s">
        <v>14</v>
      </c>
      <c r="D54" s="37" t="s">
        <v>47</v>
      </c>
      <c r="E54" s="35" t="s">
        <v>65</v>
      </c>
      <c r="F54" s="35">
        <v>6</v>
      </c>
      <c r="G54" s="37" t="s">
        <v>52</v>
      </c>
      <c r="H54" s="35">
        <v>4</v>
      </c>
      <c r="I54" s="35">
        <v>11</v>
      </c>
      <c r="J54" s="35">
        <v>0</v>
      </c>
      <c r="K54" s="38">
        <v>0</v>
      </c>
      <c r="L54" s="38">
        <v>7</v>
      </c>
      <c r="M54" s="38">
        <v>0</v>
      </c>
      <c r="N54" s="38">
        <v>0</v>
      </c>
      <c r="O54" s="38">
        <v>10</v>
      </c>
      <c r="P54" s="38">
        <v>3</v>
      </c>
      <c r="Q54" s="38">
        <v>0</v>
      </c>
      <c r="R54" s="39">
        <v>35</v>
      </c>
      <c r="S54" s="39">
        <v>100</v>
      </c>
      <c r="T54" s="33">
        <f t="shared" si="0"/>
        <v>35</v>
      </c>
      <c r="U54" s="40" t="s">
        <v>24</v>
      </c>
    </row>
    <row r="55" spans="1:21" ht="27" customHeight="1">
      <c r="A55" s="35">
        <v>42</v>
      </c>
      <c r="B55" s="36" t="s">
        <v>95</v>
      </c>
      <c r="C55" s="37" t="s">
        <v>14</v>
      </c>
      <c r="D55" s="37" t="s">
        <v>47</v>
      </c>
      <c r="E55" s="35" t="s">
        <v>65</v>
      </c>
      <c r="F55" s="35">
        <v>6</v>
      </c>
      <c r="G55" s="37" t="s">
        <v>52</v>
      </c>
      <c r="H55" s="35">
        <v>3</v>
      </c>
      <c r="I55" s="35">
        <v>11</v>
      </c>
      <c r="J55" s="35">
        <v>0</v>
      </c>
      <c r="K55" s="38">
        <v>7</v>
      </c>
      <c r="L55" s="38">
        <v>8</v>
      </c>
      <c r="M55" s="38">
        <v>7</v>
      </c>
      <c r="N55" s="38">
        <v>1</v>
      </c>
      <c r="O55" s="38">
        <v>10</v>
      </c>
      <c r="P55" s="38">
        <v>3</v>
      </c>
      <c r="Q55" s="38">
        <v>0</v>
      </c>
      <c r="R55" s="39">
        <v>50</v>
      </c>
      <c r="S55" s="39">
        <v>100</v>
      </c>
      <c r="T55" s="33">
        <f t="shared" si="0"/>
        <v>50</v>
      </c>
      <c r="U55" s="40" t="s">
        <v>57</v>
      </c>
    </row>
    <row r="56" spans="1:21">
      <c r="A56" s="41"/>
      <c r="B56" s="42"/>
      <c r="C56" s="41"/>
      <c r="D56" s="41"/>
      <c r="E56" s="43"/>
      <c r="F56" s="43"/>
      <c r="G56" s="41"/>
      <c r="H56" s="43"/>
      <c r="I56" s="43"/>
      <c r="J56" s="43"/>
      <c r="K56" s="44"/>
      <c r="L56" s="44"/>
      <c r="M56" s="44"/>
      <c r="N56" s="44"/>
      <c r="O56" s="44"/>
      <c r="P56" s="44"/>
      <c r="Q56" s="44"/>
      <c r="R56" s="45"/>
      <c r="S56" s="45"/>
      <c r="T56" s="45"/>
      <c r="U56" s="25"/>
    </row>
    <row r="57" spans="1:21">
      <c r="A57" s="41"/>
      <c r="B57" s="42"/>
      <c r="C57" s="41"/>
      <c r="D57" s="41"/>
      <c r="E57" s="43"/>
      <c r="F57" s="43"/>
      <c r="G57" s="41"/>
      <c r="H57" s="43"/>
      <c r="I57" s="43"/>
      <c r="J57" s="43"/>
      <c r="K57" s="44"/>
      <c r="L57" s="44"/>
      <c r="M57" s="44"/>
      <c r="N57" s="44"/>
      <c r="O57" s="44"/>
      <c r="P57" s="44"/>
      <c r="Q57" s="44"/>
      <c r="R57" s="45"/>
      <c r="S57" s="45"/>
      <c r="T57" s="45"/>
      <c r="U57" s="25"/>
    </row>
    <row r="58" spans="1:21">
      <c r="A58" s="84"/>
      <c r="B58" s="162"/>
      <c r="C58" s="215"/>
      <c r="D58" s="215"/>
      <c r="R58" s="83"/>
    </row>
    <row r="59" spans="1:21">
      <c r="A59" s="84"/>
      <c r="B59" s="162"/>
      <c r="C59" s="47"/>
      <c r="R59" s="83"/>
    </row>
    <row r="60" spans="1:21">
      <c r="A60" s="84"/>
      <c r="C60" s="213"/>
      <c r="D60" s="213"/>
      <c r="R60" s="83"/>
    </row>
    <row r="61" spans="1:21">
      <c r="A61" s="84"/>
      <c r="C61" s="48"/>
      <c r="R61" s="83"/>
    </row>
    <row r="62" spans="1:21">
      <c r="A62" s="84"/>
      <c r="C62" s="204"/>
      <c r="D62" s="204"/>
      <c r="R62" s="83"/>
    </row>
    <row r="63" spans="1:21">
      <c r="B63" s="48"/>
      <c r="C63" s="48"/>
      <c r="D63" s="48"/>
      <c r="E63" s="101"/>
      <c r="F63" s="101"/>
      <c r="G63" s="41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</row>
    <row r="64" spans="1:21">
      <c r="B64" s="48"/>
      <c r="C64" s="48"/>
      <c r="D64" s="48"/>
      <c r="E64" s="101"/>
      <c r="F64" s="101"/>
      <c r="G64" s="41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spans="2:21">
      <c r="B65" s="48"/>
      <c r="C65" s="48"/>
      <c r="D65" s="48"/>
      <c r="E65" s="101"/>
      <c r="F65" s="101"/>
      <c r="G65" s="41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</row>
    <row r="66" spans="2:21">
      <c r="B66" s="48"/>
      <c r="C66" s="48"/>
      <c r="D66" s="48"/>
      <c r="E66" s="101"/>
      <c r="F66" s="101"/>
      <c r="G66" s="41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</row>
    <row r="67" spans="2:21">
      <c r="B67" s="48"/>
      <c r="C67" s="48"/>
      <c r="D67" s="48"/>
      <c r="E67" s="101"/>
      <c r="F67" s="101"/>
      <c r="G67" s="41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</row>
    <row r="68" spans="2:21">
      <c r="B68" s="48"/>
      <c r="C68" s="48"/>
      <c r="D68" s="48"/>
      <c r="E68" s="101"/>
      <c r="F68" s="101"/>
      <c r="G68" s="41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</row>
    <row r="69" spans="2:21">
      <c r="B69" s="48"/>
      <c r="C69" s="48"/>
      <c r="D69" s="48"/>
      <c r="E69" s="101"/>
      <c r="F69" s="101"/>
      <c r="G69" s="41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</sheetData>
  <sheetProtection selectLockedCells="1" selectUnlockedCells="1"/>
  <autoFilter ref="A14:V14"/>
  <mergeCells count="14">
    <mergeCell ref="A7:V7"/>
    <mergeCell ref="A8:R8"/>
    <mergeCell ref="A9:V9"/>
    <mergeCell ref="A10:E10"/>
    <mergeCell ref="A11:E11"/>
    <mergeCell ref="C58:D58"/>
    <mergeCell ref="C60:D60"/>
    <mergeCell ref="C62:D62"/>
    <mergeCell ref="A12:U12"/>
    <mergeCell ref="A1:Q1"/>
    <mergeCell ref="A2:U2"/>
    <mergeCell ref="A4:V4"/>
    <mergeCell ref="A5:V5"/>
    <mergeCell ref="A6:V6"/>
  </mergeCells>
  <pageMargins left="0.25" right="0.25" top="0.75" bottom="0.75" header="0.51180555555555551" footer="0.51180555555555551"/>
  <pageSetup paperSize="9" scale="69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89"/>
  <sheetViews>
    <sheetView workbookViewId="0">
      <selection activeCell="C1" sqref="A1:W65536"/>
    </sheetView>
  </sheetViews>
  <sheetFormatPr defaultColWidth="7.28515625" defaultRowHeight="12.75"/>
  <cols>
    <col min="1" max="1" width="4" customWidth="1"/>
    <col min="2" max="2" width="8.7109375" customWidth="1"/>
    <col min="3" max="3" width="14.5703125" customWidth="1"/>
    <col min="4" max="4" width="18.28515625" customWidth="1"/>
    <col min="5" max="5" width="9.7109375" style="84" customWidth="1"/>
    <col min="6" max="6" width="5.7109375" style="84" customWidth="1"/>
    <col min="7" max="7" width="20.42578125" style="88" customWidth="1"/>
    <col min="8" max="17" width="7.140625" customWidth="1"/>
    <col min="18" max="18" width="9.85546875" customWidth="1"/>
    <col min="21" max="21" width="12.5703125" style="161" customWidth="1"/>
  </cols>
  <sheetData>
    <row r="3" spans="1:23" ht="15" customHeight="1">
      <c r="A3" s="195" t="s">
        <v>358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3" ht="12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160"/>
    </row>
    <row r="5" spans="1:23" ht="15" customHeight="1">
      <c r="A5" s="84"/>
      <c r="B5" s="203" t="s">
        <v>289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</row>
    <row r="6" spans="1:23" ht="14.25" customHeight="1">
      <c r="A6" s="84"/>
      <c r="B6" s="204" t="s">
        <v>32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</row>
    <row r="7" spans="1:23">
      <c r="A7" s="84"/>
      <c r="B7" s="204" t="s">
        <v>16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</row>
    <row r="8" spans="1:23" ht="15" customHeight="1">
      <c r="A8" s="84"/>
      <c r="B8" s="204" t="s">
        <v>249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</row>
    <row r="9" spans="1:23" ht="15" customHeight="1">
      <c r="A9" s="84"/>
      <c r="B9" s="204" t="s">
        <v>250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85"/>
      <c r="U9" s="1"/>
      <c r="V9" s="85"/>
      <c r="W9" s="85"/>
    </row>
    <row r="10" spans="1:23" ht="10.5" customHeight="1">
      <c r="A10" s="84"/>
      <c r="B10" s="204" t="s">
        <v>44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23">
      <c r="A11" s="84"/>
      <c r="B11" s="214" t="s">
        <v>251</v>
      </c>
      <c r="C11" s="214"/>
      <c r="D11" s="214"/>
      <c r="E11" s="214"/>
      <c r="F11" s="214"/>
      <c r="R11" s="83"/>
    </row>
    <row r="12" spans="1:23">
      <c r="A12" s="84"/>
      <c r="B12" s="214" t="s">
        <v>356</v>
      </c>
      <c r="C12" s="214"/>
      <c r="D12" s="214"/>
      <c r="E12" s="214"/>
      <c r="F12" s="214"/>
      <c r="R12" s="83"/>
    </row>
    <row r="13" spans="1:23" ht="15" customHeight="1" thickBot="1">
      <c r="A13" s="2"/>
      <c r="B13" s="2"/>
      <c r="C13" s="3"/>
      <c r="D13" s="2"/>
      <c r="E13" s="100"/>
      <c r="F13" s="100"/>
      <c r="G13" s="9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22"/>
    </row>
    <row r="14" spans="1:23" ht="27" customHeight="1" thickBot="1">
      <c r="A14" s="26" t="s">
        <v>0</v>
      </c>
      <c r="B14" s="27" t="s">
        <v>1</v>
      </c>
      <c r="C14" s="27" t="s">
        <v>2</v>
      </c>
      <c r="D14" s="26" t="s">
        <v>3</v>
      </c>
      <c r="E14" s="19" t="s">
        <v>33</v>
      </c>
      <c r="F14" s="19" t="s">
        <v>34</v>
      </c>
      <c r="G14" s="26" t="s">
        <v>4</v>
      </c>
      <c r="H14" s="28" t="s">
        <v>6</v>
      </c>
      <c r="I14" s="26" t="s">
        <v>7</v>
      </c>
      <c r="J14" s="26" t="s">
        <v>8</v>
      </c>
      <c r="K14" s="19" t="s">
        <v>9</v>
      </c>
      <c r="L14" s="19" t="s">
        <v>17</v>
      </c>
      <c r="M14" s="19" t="s">
        <v>18</v>
      </c>
      <c r="N14" s="19" t="s">
        <v>27</v>
      </c>
      <c r="O14" s="19" t="s">
        <v>20</v>
      </c>
      <c r="P14" s="19" t="s">
        <v>21</v>
      </c>
      <c r="Q14" s="19" t="s">
        <v>30</v>
      </c>
      <c r="R14" s="26" t="s">
        <v>10</v>
      </c>
      <c r="S14" s="26" t="s">
        <v>11</v>
      </c>
      <c r="T14" s="26" t="s">
        <v>45</v>
      </c>
      <c r="U14" s="26" t="s">
        <v>13</v>
      </c>
    </row>
    <row r="15" spans="1:23" ht="27.75" customHeight="1">
      <c r="A15" s="29">
        <v>1</v>
      </c>
      <c r="B15" s="30" t="s">
        <v>290</v>
      </c>
      <c r="C15" s="50" t="s">
        <v>166</v>
      </c>
      <c r="D15" s="31" t="s">
        <v>167</v>
      </c>
      <c r="E15" s="29" t="s">
        <v>168</v>
      </c>
      <c r="F15" s="29">
        <v>7</v>
      </c>
      <c r="G15" s="31" t="s">
        <v>28</v>
      </c>
      <c r="H15" s="29">
        <v>7</v>
      </c>
      <c r="I15" s="29">
        <v>3.5</v>
      </c>
      <c r="J15" s="29">
        <v>0</v>
      </c>
      <c r="K15" s="32">
        <v>0</v>
      </c>
      <c r="L15" s="32">
        <v>5</v>
      </c>
      <c r="M15" s="32">
        <v>6</v>
      </c>
      <c r="N15" s="32">
        <v>8</v>
      </c>
      <c r="O15" s="32">
        <v>10</v>
      </c>
      <c r="P15" s="32">
        <v>8</v>
      </c>
      <c r="Q15" s="32">
        <v>3</v>
      </c>
      <c r="R15" s="33">
        <v>50.5</v>
      </c>
      <c r="S15" s="33">
        <v>100</v>
      </c>
      <c r="T15" s="33">
        <v>51</v>
      </c>
      <c r="U15" s="29" t="s">
        <v>169</v>
      </c>
    </row>
    <row r="16" spans="1:23" ht="27.75" customHeight="1">
      <c r="A16" s="35">
        <v>2</v>
      </c>
      <c r="B16" s="30" t="s">
        <v>291</v>
      </c>
      <c r="C16" s="37" t="s">
        <v>166</v>
      </c>
      <c r="D16" s="37" t="s">
        <v>167</v>
      </c>
      <c r="E16" s="35" t="s">
        <v>170</v>
      </c>
      <c r="F16" s="35">
        <v>7</v>
      </c>
      <c r="G16" s="37" t="s">
        <v>171</v>
      </c>
      <c r="H16" s="35">
        <v>8.5</v>
      </c>
      <c r="I16" s="35">
        <v>4</v>
      </c>
      <c r="J16" s="35">
        <v>0</v>
      </c>
      <c r="K16" s="38">
        <v>0</v>
      </c>
      <c r="L16" s="38">
        <v>12</v>
      </c>
      <c r="M16" s="38">
        <v>0</v>
      </c>
      <c r="N16" s="38">
        <v>9</v>
      </c>
      <c r="O16" s="38">
        <v>9</v>
      </c>
      <c r="P16" s="38">
        <v>0</v>
      </c>
      <c r="Q16" s="38">
        <v>0</v>
      </c>
      <c r="R16" s="39">
        <v>42.5</v>
      </c>
      <c r="S16" s="39">
        <v>100</v>
      </c>
      <c r="T16" s="39">
        <v>43</v>
      </c>
      <c r="U16" s="35" t="s">
        <v>172</v>
      </c>
    </row>
    <row r="17" spans="1:21" ht="27.75" customHeight="1">
      <c r="A17" s="35">
        <v>3</v>
      </c>
      <c r="B17" s="30" t="s">
        <v>292</v>
      </c>
      <c r="C17" s="37" t="s">
        <v>166</v>
      </c>
      <c r="D17" s="37" t="s">
        <v>167</v>
      </c>
      <c r="E17" s="35" t="s">
        <v>170</v>
      </c>
      <c r="F17" s="35">
        <v>7</v>
      </c>
      <c r="G17" s="37" t="s">
        <v>171</v>
      </c>
      <c r="H17" s="35">
        <v>7</v>
      </c>
      <c r="I17" s="35">
        <v>7</v>
      </c>
      <c r="J17" s="35">
        <v>0</v>
      </c>
      <c r="K17" s="38">
        <v>0</v>
      </c>
      <c r="L17" s="38">
        <v>7</v>
      </c>
      <c r="M17" s="38">
        <v>0</v>
      </c>
      <c r="N17" s="38">
        <v>9</v>
      </c>
      <c r="O17" s="38">
        <v>10</v>
      </c>
      <c r="P17" s="38">
        <v>0</v>
      </c>
      <c r="Q17" s="38">
        <v>0</v>
      </c>
      <c r="R17" s="39">
        <v>40</v>
      </c>
      <c r="S17" s="39">
        <v>100</v>
      </c>
      <c r="T17" s="39">
        <v>40</v>
      </c>
      <c r="U17" s="35" t="s">
        <v>172</v>
      </c>
    </row>
    <row r="18" spans="1:21" ht="27.75" customHeight="1">
      <c r="A18" s="35">
        <v>4</v>
      </c>
      <c r="B18" s="30" t="s">
        <v>293</v>
      </c>
      <c r="C18" s="37" t="s">
        <v>166</v>
      </c>
      <c r="D18" s="37" t="s">
        <v>167</v>
      </c>
      <c r="E18" s="35" t="s">
        <v>168</v>
      </c>
      <c r="F18" s="35">
        <v>7</v>
      </c>
      <c r="G18" s="37" t="s">
        <v>28</v>
      </c>
      <c r="H18" s="35">
        <v>7</v>
      </c>
      <c r="I18" s="35">
        <v>0</v>
      </c>
      <c r="J18" s="35">
        <v>0</v>
      </c>
      <c r="K18" s="38">
        <v>4.5</v>
      </c>
      <c r="L18" s="38">
        <v>4</v>
      </c>
      <c r="M18" s="38">
        <v>0</v>
      </c>
      <c r="N18" s="38">
        <v>9</v>
      </c>
      <c r="O18" s="38">
        <v>7</v>
      </c>
      <c r="P18" s="38">
        <v>6</v>
      </c>
      <c r="Q18" s="38">
        <v>5</v>
      </c>
      <c r="R18" s="39">
        <v>42.5</v>
      </c>
      <c r="S18" s="39">
        <v>100</v>
      </c>
      <c r="T18" s="39">
        <v>43</v>
      </c>
      <c r="U18" s="35" t="s">
        <v>172</v>
      </c>
    </row>
    <row r="19" spans="1:21" ht="27.75" customHeight="1">
      <c r="A19" s="35">
        <v>5</v>
      </c>
      <c r="B19" s="30" t="s">
        <v>294</v>
      </c>
      <c r="C19" s="37" t="s">
        <v>166</v>
      </c>
      <c r="D19" s="37" t="s">
        <v>167</v>
      </c>
      <c r="E19" s="35" t="s">
        <v>168</v>
      </c>
      <c r="F19" s="35">
        <v>7</v>
      </c>
      <c r="G19" s="37" t="s">
        <v>28</v>
      </c>
      <c r="H19" s="35">
        <v>5</v>
      </c>
      <c r="I19" s="35">
        <v>2.5</v>
      </c>
      <c r="J19" s="35">
        <v>0</v>
      </c>
      <c r="K19" s="38">
        <v>0</v>
      </c>
      <c r="L19" s="38">
        <v>7</v>
      </c>
      <c r="M19" s="38">
        <v>0</v>
      </c>
      <c r="N19" s="38">
        <v>9</v>
      </c>
      <c r="O19" s="38">
        <v>6</v>
      </c>
      <c r="P19" s="38">
        <v>0</v>
      </c>
      <c r="Q19" s="38">
        <v>3</v>
      </c>
      <c r="R19" s="39">
        <v>32.5</v>
      </c>
      <c r="S19" s="39">
        <v>100</v>
      </c>
      <c r="T19" s="39">
        <v>33</v>
      </c>
      <c r="U19" s="35" t="s">
        <v>172</v>
      </c>
    </row>
    <row r="20" spans="1:21" ht="27.75" customHeight="1">
      <c r="A20" s="35">
        <v>6</v>
      </c>
      <c r="B20" s="30" t="s">
        <v>295</v>
      </c>
      <c r="C20" s="37" t="s">
        <v>166</v>
      </c>
      <c r="D20" s="37" t="s">
        <v>167</v>
      </c>
      <c r="E20" s="35" t="s">
        <v>173</v>
      </c>
      <c r="F20" s="35">
        <v>7</v>
      </c>
      <c r="G20" s="37" t="s">
        <v>28</v>
      </c>
      <c r="H20" s="35">
        <v>5</v>
      </c>
      <c r="I20" s="35">
        <v>4</v>
      </c>
      <c r="J20" s="35">
        <v>0</v>
      </c>
      <c r="K20" s="35">
        <v>0</v>
      </c>
      <c r="L20" s="35">
        <v>9</v>
      </c>
      <c r="M20" s="35">
        <v>0</v>
      </c>
      <c r="N20" s="35">
        <v>4</v>
      </c>
      <c r="O20" s="35">
        <v>0</v>
      </c>
      <c r="P20" s="35">
        <v>0</v>
      </c>
      <c r="Q20" s="35">
        <v>0</v>
      </c>
      <c r="R20" s="39">
        <v>22.5</v>
      </c>
      <c r="S20" s="39">
        <v>100</v>
      </c>
      <c r="T20" s="39">
        <v>23</v>
      </c>
      <c r="U20" s="35" t="s">
        <v>172</v>
      </c>
    </row>
    <row r="21" spans="1:21" ht="27.75" customHeight="1">
      <c r="A21" s="35">
        <v>7</v>
      </c>
      <c r="B21" s="30" t="s">
        <v>296</v>
      </c>
      <c r="C21" s="37" t="s">
        <v>166</v>
      </c>
      <c r="D21" s="37" t="s">
        <v>167</v>
      </c>
      <c r="E21" s="35" t="s">
        <v>173</v>
      </c>
      <c r="F21" s="35">
        <v>7</v>
      </c>
      <c r="G21" s="37" t="s">
        <v>28</v>
      </c>
      <c r="H21" s="35">
        <v>6</v>
      </c>
      <c r="I21" s="35">
        <v>3.5</v>
      </c>
      <c r="J21" s="35">
        <v>2</v>
      </c>
      <c r="K21" s="35">
        <v>0</v>
      </c>
      <c r="L21" s="35">
        <v>0</v>
      </c>
      <c r="M21" s="35">
        <v>0</v>
      </c>
      <c r="N21" s="35">
        <v>4</v>
      </c>
      <c r="O21" s="35">
        <v>0</v>
      </c>
      <c r="P21" s="35">
        <v>0</v>
      </c>
      <c r="Q21" s="35">
        <v>4</v>
      </c>
      <c r="R21" s="39">
        <v>19.5</v>
      </c>
      <c r="S21" s="39">
        <v>100</v>
      </c>
      <c r="T21" s="39">
        <v>20</v>
      </c>
      <c r="U21" s="35" t="s">
        <v>172</v>
      </c>
    </row>
    <row r="22" spans="1:21" ht="27.75" customHeight="1">
      <c r="A22" s="35">
        <v>8</v>
      </c>
      <c r="B22" s="30" t="s">
        <v>297</v>
      </c>
      <c r="C22" s="37" t="s">
        <v>166</v>
      </c>
      <c r="D22" s="37" t="s">
        <v>167</v>
      </c>
      <c r="E22" s="35" t="s">
        <v>168</v>
      </c>
      <c r="F22" s="35">
        <v>7</v>
      </c>
      <c r="G22" s="37" t="s">
        <v>28</v>
      </c>
      <c r="H22" s="35">
        <v>6</v>
      </c>
      <c r="I22" s="35">
        <v>2.5</v>
      </c>
      <c r="J22" s="35">
        <v>0</v>
      </c>
      <c r="K22" s="38">
        <v>6</v>
      </c>
      <c r="L22" s="38">
        <v>6</v>
      </c>
      <c r="M22" s="38">
        <v>2</v>
      </c>
      <c r="N22" s="38">
        <v>9</v>
      </c>
      <c r="O22" s="38">
        <v>7</v>
      </c>
      <c r="P22" s="38">
        <v>8</v>
      </c>
      <c r="Q22" s="38">
        <v>5</v>
      </c>
      <c r="R22" s="39">
        <v>51.5</v>
      </c>
      <c r="S22" s="39">
        <v>100</v>
      </c>
      <c r="T22" s="39">
        <v>51.5</v>
      </c>
      <c r="U22" s="35" t="s">
        <v>169</v>
      </c>
    </row>
    <row r="23" spans="1:21" ht="27.75" customHeight="1">
      <c r="A23" s="35">
        <v>9</v>
      </c>
      <c r="B23" s="30" t="s">
        <v>298</v>
      </c>
      <c r="C23" s="37" t="s">
        <v>166</v>
      </c>
      <c r="D23" s="37" t="s">
        <v>167</v>
      </c>
      <c r="E23" s="35" t="s">
        <v>173</v>
      </c>
      <c r="F23" s="35">
        <v>7</v>
      </c>
      <c r="G23" s="37" t="s">
        <v>28</v>
      </c>
      <c r="H23" s="35">
        <v>5</v>
      </c>
      <c r="I23" s="35">
        <v>2</v>
      </c>
      <c r="J23" s="35">
        <v>2</v>
      </c>
      <c r="K23" s="38">
        <v>0</v>
      </c>
      <c r="L23" s="38">
        <v>11</v>
      </c>
      <c r="M23" s="38">
        <v>0</v>
      </c>
      <c r="N23" s="38">
        <v>3</v>
      </c>
      <c r="O23" s="38">
        <v>8</v>
      </c>
      <c r="P23" s="38">
        <v>0</v>
      </c>
      <c r="Q23" s="38">
        <v>3</v>
      </c>
      <c r="R23" s="39">
        <v>34</v>
      </c>
      <c r="S23" s="39">
        <v>100</v>
      </c>
      <c r="T23" s="39">
        <v>34</v>
      </c>
      <c r="U23" s="35" t="s">
        <v>172</v>
      </c>
    </row>
    <row r="24" spans="1:21" ht="27.75" customHeight="1">
      <c r="A24" s="35">
        <v>10</v>
      </c>
      <c r="B24" s="30" t="s">
        <v>299</v>
      </c>
      <c r="C24" s="37" t="s">
        <v>166</v>
      </c>
      <c r="D24" s="37" t="s">
        <v>167</v>
      </c>
      <c r="E24" s="35" t="s">
        <v>168</v>
      </c>
      <c r="F24" s="35">
        <v>7</v>
      </c>
      <c r="G24" s="37" t="s">
        <v>28</v>
      </c>
      <c r="H24" s="35">
        <v>5.5</v>
      </c>
      <c r="I24" s="35">
        <v>1</v>
      </c>
      <c r="J24" s="35">
        <v>1</v>
      </c>
      <c r="K24" s="38">
        <v>1</v>
      </c>
      <c r="L24" s="38">
        <v>5</v>
      </c>
      <c r="M24" s="38">
        <v>4</v>
      </c>
      <c r="N24" s="38">
        <v>5</v>
      </c>
      <c r="O24" s="38">
        <v>10</v>
      </c>
      <c r="P24" s="38">
        <v>3</v>
      </c>
      <c r="Q24" s="38">
        <v>2</v>
      </c>
      <c r="R24" s="39">
        <v>37.5</v>
      </c>
      <c r="S24" s="39">
        <v>100</v>
      </c>
      <c r="T24" s="39">
        <v>38</v>
      </c>
      <c r="U24" s="35" t="s">
        <v>172</v>
      </c>
    </row>
    <row r="25" spans="1:21" ht="27.75" customHeight="1">
      <c r="A25" s="35">
        <v>11</v>
      </c>
      <c r="B25" s="30" t="s">
        <v>300</v>
      </c>
      <c r="C25" s="37" t="s">
        <v>166</v>
      </c>
      <c r="D25" s="37" t="s">
        <v>167</v>
      </c>
      <c r="E25" s="35" t="s">
        <v>168</v>
      </c>
      <c r="F25" s="35">
        <v>7</v>
      </c>
      <c r="G25" s="37" t="s">
        <v>28</v>
      </c>
      <c r="H25" s="35">
        <v>7.5</v>
      </c>
      <c r="I25" s="35">
        <v>0.5</v>
      </c>
      <c r="J25" s="35">
        <v>0</v>
      </c>
      <c r="K25" s="38">
        <v>0</v>
      </c>
      <c r="L25" s="38">
        <v>8</v>
      </c>
      <c r="M25" s="38">
        <v>2</v>
      </c>
      <c r="N25" s="38">
        <v>9</v>
      </c>
      <c r="O25" s="38">
        <v>6</v>
      </c>
      <c r="P25" s="38">
        <v>0</v>
      </c>
      <c r="Q25" s="38">
        <v>0</v>
      </c>
      <c r="R25" s="39">
        <v>33</v>
      </c>
      <c r="S25" s="39">
        <v>100</v>
      </c>
      <c r="T25" s="39">
        <v>33</v>
      </c>
      <c r="U25" s="35" t="s">
        <v>172</v>
      </c>
    </row>
    <row r="26" spans="1:21" ht="27.75" customHeight="1">
      <c r="A26" s="35">
        <v>12</v>
      </c>
      <c r="B26" s="30" t="s">
        <v>301</v>
      </c>
      <c r="C26" s="37" t="s">
        <v>166</v>
      </c>
      <c r="D26" s="37" t="s">
        <v>167</v>
      </c>
      <c r="E26" s="35" t="s">
        <v>168</v>
      </c>
      <c r="F26" s="35">
        <v>7</v>
      </c>
      <c r="G26" s="37" t="s">
        <v>28</v>
      </c>
      <c r="H26" s="35">
        <v>5</v>
      </c>
      <c r="I26" s="35">
        <v>0</v>
      </c>
      <c r="J26" s="35">
        <v>0</v>
      </c>
      <c r="K26" s="38">
        <v>0</v>
      </c>
      <c r="L26" s="38">
        <v>2</v>
      </c>
      <c r="M26" s="38">
        <v>0</v>
      </c>
      <c r="N26" s="38">
        <v>0</v>
      </c>
      <c r="O26" s="38">
        <v>6</v>
      </c>
      <c r="P26" s="38">
        <v>0</v>
      </c>
      <c r="Q26" s="38">
        <v>4</v>
      </c>
      <c r="R26" s="39">
        <v>17</v>
      </c>
      <c r="S26" s="39">
        <v>100</v>
      </c>
      <c r="T26" s="39">
        <v>17</v>
      </c>
      <c r="U26" s="35" t="s">
        <v>172</v>
      </c>
    </row>
    <row r="27" spans="1:21" ht="27.75" customHeight="1">
      <c r="A27" s="35">
        <v>13</v>
      </c>
      <c r="B27" s="30" t="s">
        <v>302</v>
      </c>
      <c r="C27" s="37" t="s">
        <v>166</v>
      </c>
      <c r="D27" s="37" t="s">
        <v>167</v>
      </c>
      <c r="E27" s="35" t="s">
        <v>168</v>
      </c>
      <c r="F27" s="35">
        <v>7</v>
      </c>
      <c r="G27" s="37" t="s">
        <v>28</v>
      </c>
      <c r="H27" s="35">
        <v>6</v>
      </c>
      <c r="I27" s="35">
        <v>0.5</v>
      </c>
      <c r="J27" s="35">
        <v>0</v>
      </c>
      <c r="K27" s="38">
        <v>1.5</v>
      </c>
      <c r="L27" s="38">
        <v>0</v>
      </c>
      <c r="M27" s="38">
        <v>4</v>
      </c>
      <c r="N27" s="38">
        <v>1.5</v>
      </c>
      <c r="O27" s="38">
        <v>6</v>
      </c>
      <c r="P27" s="38">
        <v>0</v>
      </c>
      <c r="Q27" s="38">
        <v>4</v>
      </c>
      <c r="R27" s="39">
        <v>23.5</v>
      </c>
      <c r="S27" s="39">
        <v>100</v>
      </c>
      <c r="T27" s="39">
        <v>24</v>
      </c>
      <c r="U27" s="35" t="s">
        <v>172</v>
      </c>
    </row>
    <row r="28" spans="1:21" ht="27.75" customHeight="1">
      <c r="A28" s="35">
        <v>14</v>
      </c>
      <c r="B28" s="30" t="s">
        <v>303</v>
      </c>
      <c r="C28" s="37" t="s">
        <v>166</v>
      </c>
      <c r="D28" s="37" t="s">
        <v>167</v>
      </c>
      <c r="E28" s="35" t="s">
        <v>168</v>
      </c>
      <c r="F28" s="35">
        <v>7</v>
      </c>
      <c r="G28" s="37" t="s">
        <v>28</v>
      </c>
      <c r="H28" s="35">
        <v>5.5</v>
      </c>
      <c r="I28" s="35">
        <v>0.5</v>
      </c>
      <c r="J28" s="35">
        <v>0</v>
      </c>
      <c r="K28" s="38">
        <f>COUNT(K15:K27)</f>
        <v>13</v>
      </c>
      <c r="L28" s="38">
        <v>6</v>
      </c>
      <c r="M28" s="38">
        <v>2</v>
      </c>
      <c r="N28" s="38">
        <v>0</v>
      </c>
      <c r="O28" s="38">
        <v>6</v>
      </c>
      <c r="P28" s="38">
        <v>0</v>
      </c>
      <c r="Q28" s="38">
        <v>4</v>
      </c>
      <c r="R28" s="39">
        <v>33.5</v>
      </c>
      <c r="S28" s="39">
        <v>100</v>
      </c>
      <c r="T28" s="39">
        <v>34</v>
      </c>
      <c r="U28" s="35" t="s">
        <v>172</v>
      </c>
    </row>
    <row r="29" spans="1:21" ht="27.75" customHeight="1">
      <c r="A29" s="35">
        <v>15</v>
      </c>
      <c r="B29" s="30" t="s">
        <v>304</v>
      </c>
      <c r="C29" s="37" t="s">
        <v>166</v>
      </c>
      <c r="D29" s="37" t="s">
        <v>167</v>
      </c>
      <c r="E29" s="35" t="s">
        <v>173</v>
      </c>
      <c r="F29" s="35">
        <v>7</v>
      </c>
      <c r="G29" s="37" t="s">
        <v>28</v>
      </c>
      <c r="H29" s="35">
        <v>4</v>
      </c>
      <c r="I29" s="35">
        <v>6</v>
      </c>
      <c r="J29" s="35">
        <v>0</v>
      </c>
      <c r="K29" s="38">
        <v>0</v>
      </c>
      <c r="L29" s="38">
        <v>11</v>
      </c>
      <c r="M29" s="38">
        <v>0</v>
      </c>
      <c r="N29" s="38">
        <v>4</v>
      </c>
      <c r="O29" s="38">
        <v>8</v>
      </c>
      <c r="P29" s="38">
        <v>0</v>
      </c>
      <c r="Q29" s="38">
        <v>5</v>
      </c>
      <c r="R29" s="39">
        <v>38</v>
      </c>
      <c r="S29" s="39">
        <v>100</v>
      </c>
      <c r="T29" s="39">
        <v>38</v>
      </c>
      <c r="U29" s="35" t="s">
        <v>172</v>
      </c>
    </row>
    <row r="30" spans="1:21" ht="27.75" customHeight="1">
      <c r="A30" s="37">
        <v>16</v>
      </c>
      <c r="B30" s="30" t="s">
        <v>305</v>
      </c>
      <c r="C30" s="37" t="s">
        <v>166</v>
      </c>
      <c r="D30" s="37" t="s">
        <v>167</v>
      </c>
      <c r="E30" s="35" t="s">
        <v>168</v>
      </c>
      <c r="F30" s="35">
        <v>7</v>
      </c>
      <c r="G30" s="37" t="s">
        <v>28</v>
      </c>
      <c r="H30" s="35">
        <v>7</v>
      </c>
      <c r="I30" s="35">
        <v>1</v>
      </c>
      <c r="J30" s="35">
        <v>1</v>
      </c>
      <c r="K30" s="38">
        <v>4</v>
      </c>
      <c r="L30" s="38">
        <v>7</v>
      </c>
      <c r="M30" s="38">
        <v>0</v>
      </c>
      <c r="N30" s="38">
        <v>8.5</v>
      </c>
      <c r="O30" s="38">
        <v>6</v>
      </c>
      <c r="P30" s="38">
        <v>5</v>
      </c>
      <c r="Q30" s="38">
        <v>2</v>
      </c>
      <c r="R30" s="39">
        <v>41.5</v>
      </c>
      <c r="S30" s="39">
        <v>100</v>
      </c>
      <c r="T30" s="39">
        <v>41</v>
      </c>
      <c r="U30" s="35" t="s">
        <v>172</v>
      </c>
    </row>
    <row r="31" spans="1:21" ht="27.75" customHeight="1">
      <c r="A31" s="37">
        <v>17</v>
      </c>
      <c r="B31" s="36" t="s">
        <v>306</v>
      </c>
      <c r="C31" s="37" t="s">
        <v>166</v>
      </c>
      <c r="D31" s="37" t="s">
        <v>167</v>
      </c>
      <c r="E31" s="35" t="s">
        <v>174</v>
      </c>
      <c r="F31" s="35">
        <v>7</v>
      </c>
      <c r="G31" s="37" t="s">
        <v>171</v>
      </c>
      <c r="H31" s="35">
        <v>3</v>
      </c>
      <c r="I31" s="35">
        <v>1</v>
      </c>
      <c r="J31" s="35">
        <v>0</v>
      </c>
      <c r="K31" s="38">
        <v>0</v>
      </c>
      <c r="L31" s="38">
        <v>5</v>
      </c>
      <c r="M31" s="38">
        <v>0</v>
      </c>
      <c r="N31" s="38">
        <v>4</v>
      </c>
      <c r="O31" s="38">
        <v>10</v>
      </c>
      <c r="P31" s="38">
        <v>0</v>
      </c>
      <c r="Q31" s="38">
        <v>1</v>
      </c>
      <c r="R31" s="39">
        <v>24</v>
      </c>
      <c r="S31" s="39">
        <v>100</v>
      </c>
      <c r="T31" s="39">
        <v>24</v>
      </c>
      <c r="U31" s="35" t="s">
        <v>172</v>
      </c>
    </row>
    <row r="32" spans="1:21" ht="27.75" customHeight="1">
      <c r="A32" s="37">
        <v>18</v>
      </c>
      <c r="B32" s="36" t="s">
        <v>307</v>
      </c>
      <c r="C32" s="37" t="s">
        <v>166</v>
      </c>
      <c r="D32" s="37" t="s">
        <v>167</v>
      </c>
      <c r="E32" s="35" t="s">
        <v>174</v>
      </c>
      <c r="F32" s="35">
        <v>7</v>
      </c>
      <c r="G32" s="37" t="s">
        <v>171</v>
      </c>
      <c r="H32" s="35">
        <v>3</v>
      </c>
      <c r="I32" s="35">
        <v>2</v>
      </c>
      <c r="J32" s="35">
        <v>0</v>
      </c>
      <c r="K32" s="38">
        <v>2</v>
      </c>
      <c r="L32" s="38">
        <v>10</v>
      </c>
      <c r="M32" s="38">
        <v>6</v>
      </c>
      <c r="N32" s="38">
        <f>-O378</f>
        <v>0</v>
      </c>
      <c r="O32" s="38">
        <v>9</v>
      </c>
      <c r="P32" s="38">
        <v>0</v>
      </c>
      <c r="Q32" s="38">
        <v>5</v>
      </c>
      <c r="R32" s="39">
        <v>37</v>
      </c>
      <c r="S32" s="39">
        <v>100</v>
      </c>
      <c r="T32" s="39">
        <v>37</v>
      </c>
      <c r="U32" s="35" t="s">
        <v>172</v>
      </c>
    </row>
    <row r="33" spans="1:21" ht="27.75" customHeight="1">
      <c r="A33" s="37">
        <v>19</v>
      </c>
      <c r="B33" s="36" t="s">
        <v>308</v>
      </c>
      <c r="C33" s="37" t="s">
        <v>166</v>
      </c>
      <c r="D33" s="37" t="s">
        <v>167</v>
      </c>
      <c r="E33" s="35" t="s">
        <v>174</v>
      </c>
      <c r="F33" s="35">
        <v>7</v>
      </c>
      <c r="G33" s="37" t="s">
        <v>171</v>
      </c>
      <c r="H33" s="35">
        <v>7</v>
      </c>
      <c r="I33" s="35">
        <v>7</v>
      </c>
      <c r="J33" s="35">
        <v>0</v>
      </c>
      <c r="K33" s="38">
        <v>0</v>
      </c>
      <c r="L33" s="38">
        <v>3</v>
      </c>
      <c r="M33" s="38">
        <v>0</v>
      </c>
      <c r="N33" s="38">
        <v>9</v>
      </c>
      <c r="O33" s="38">
        <v>11</v>
      </c>
      <c r="P33" s="38">
        <v>0</v>
      </c>
      <c r="Q33" s="38">
        <v>1</v>
      </c>
      <c r="R33" s="39">
        <v>38</v>
      </c>
      <c r="S33" s="39">
        <v>100</v>
      </c>
      <c r="T33" s="39">
        <v>38</v>
      </c>
      <c r="U33" s="35" t="s">
        <v>172</v>
      </c>
    </row>
    <row r="34" spans="1:21" ht="27.75" customHeight="1">
      <c r="A34" s="37">
        <v>20</v>
      </c>
      <c r="B34" s="36" t="s">
        <v>309</v>
      </c>
      <c r="C34" s="37" t="s">
        <v>166</v>
      </c>
      <c r="D34" s="37" t="s">
        <v>167</v>
      </c>
      <c r="E34" s="35" t="s">
        <v>174</v>
      </c>
      <c r="F34" s="35">
        <v>7</v>
      </c>
      <c r="G34" s="37" t="s">
        <v>171</v>
      </c>
      <c r="H34" s="35">
        <v>7</v>
      </c>
      <c r="I34" s="35">
        <v>6</v>
      </c>
      <c r="J34" s="35">
        <v>0</v>
      </c>
      <c r="K34" s="38">
        <v>0</v>
      </c>
      <c r="L34" s="38">
        <v>7</v>
      </c>
      <c r="M34" s="38">
        <v>0</v>
      </c>
      <c r="N34" s="38">
        <v>9</v>
      </c>
      <c r="O34" s="38">
        <v>0</v>
      </c>
      <c r="P34" s="38">
        <v>0</v>
      </c>
      <c r="Q34" s="38">
        <v>1</v>
      </c>
      <c r="R34" s="39">
        <v>30</v>
      </c>
      <c r="S34" s="39">
        <v>100</v>
      </c>
      <c r="T34" s="39">
        <v>30</v>
      </c>
      <c r="U34" s="35" t="s">
        <v>172</v>
      </c>
    </row>
    <row r="35" spans="1:21" ht="27.75" customHeight="1">
      <c r="A35" s="37">
        <v>21</v>
      </c>
      <c r="B35" s="36" t="s">
        <v>310</v>
      </c>
      <c r="C35" s="37" t="s">
        <v>166</v>
      </c>
      <c r="D35" s="37" t="s">
        <v>167</v>
      </c>
      <c r="E35" s="35" t="s">
        <v>174</v>
      </c>
      <c r="F35" s="35">
        <v>7</v>
      </c>
      <c r="G35" s="37" t="s">
        <v>171</v>
      </c>
      <c r="H35" s="35">
        <v>5</v>
      </c>
      <c r="I35" s="35">
        <v>7</v>
      </c>
      <c r="J35" s="35">
        <v>0</v>
      </c>
      <c r="K35" s="38">
        <v>0</v>
      </c>
      <c r="L35" s="38">
        <v>5</v>
      </c>
      <c r="M35" s="38">
        <v>0</v>
      </c>
      <c r="N35" s="38">
        <v>0</v>
      </c>
      <c r="O35" s="38">
        <v>4</v>
      </c>
      <c r="P35" s="38">
        <v>0</v>
      </c>
      <c r="Q35" s="38">
        <v>0</v>
      </c>
      <c r="R35" s="39">
        <v>21</v>
      </c>
      <c r="S35" s="39">
        <v>100</v>
      </c>
      <c r="T35" s="39">
        <v>21</v>
      </c>
      <c r="U35" s="35" t="s">
        <v>172</v>
      </c>
    </row>
    <row r="36" spans="1:21" ht="27.75" customHeight="1">
      <c r="A36" s="37">
        <v>22</v>
      </c>
      <c r="B36" s="36" t="s">
        <v>311</v>
      </c>
      <c r="C36" s="37" t="s">
        <v>166</v>
      </c>
      <c r="D36" s="37" t="s">
        <v>167</v>
      </c>
      <c r="E36" s="35" t="s">
        <v>174</v>
      </c>
      <c r="F36" s="35">
        <v>7</v>
      </c>
      <c r="G36" s="37" t="s">
        <v>171</v>
      </c>
      <c r="H36" s="35">
        <v>7</v>
      </c>
      <c r="I36" s="35">
        <v>1.5</v>
      </c>
      <c r="J36" s="35">
        <v>0</v>
      </c>
      <c r="K36" s="38">
        <v>0</v>
      </c>
      <c r="L36" s="38">
        <v>5</v>
      </c>
      <c r="M36" s="38">
        <v>0</v>
      </c>
      <c r="N36" s="38">
        <v>0</v>
      </c>
      <c r="O36" s="38">
        <v>10</v>
      </c>
      <c r="P36" s="38">
        <v>0</v>
      </c>
      <c r="Q36" s="38">
        <v>0</v>
      </c>
      <c r="R36" s="38">
        <v>23.5</v>
      </c>
      <c r="S36" s="38">
        <v>100</v>
      </c>
      <c r="T36" s="38">
        <v>24</v>
      </c>
      <c r="U36" s="35" t="s">
        <v>172</v>
      </c>
    </row>
    <row r="37" spans="1:21" ht="27.75" customHeight="1">
      <c r="A37" s="37">
        <v>23</v>
      </c>
      <c r="B37" s="36" t="s">
        <v>312</v>
      </c>
      <c r="C37" s="37" t="s">
        <v>166</v>
      </c>
      <c r="D37" s="37" t="s">
        <v>167</v>
      </c>
      <c r="E37" s="35" t="s">
        <v>174</v>
      </c>
      <c r="F37" s="35">
        <v>7</v>
      </c>
      <c r="G37" s="37" t="s">
        <v>171</v>
      </c>
      <c r="H37" s="35">
        <v>6</v>
      </c>
      <c r="I37" s="35">
        <v>0.5</v>
      </c>
      <c r="J37" s="35">
        <v>2</v>
      </c>
      <c r="K37" s="38">
        <v>0</v>
      </c>
      <c r="L37" s="38">
        <v>2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10.5</v>
      </c>
      <c r="S37" s="38">
        <v>100</v>
      </c>
      <c r="T37" s="38">
        <v>10.5</v>
      </c>
      <c r="U37" s="35" t="s">
        <v>172</v>
      </c>
    </row>
    <row r="38" spans="1:21" ht="27.75" customHeight="1">
      <c r="A38" s="37">
        <v>24</v>
      </c>
      <c r="B38" s="36" t="s">
        <v>313</v>
      </c>
      <c r="C38" s="37" t="s">
        <v>166</v>
      </c>
      <c r="D38" s="37" t="s">
        <v>167</v>
      </c>
      <c r="E38" s="35" t="s">
        <v>174</v>
      </c>
      <c r="F38" s="35">
        <v>7</v>
      </c>
      <c r="G38" s="37" t="s">
        <v>171</v>
      </c>
      <c r="H38" s="35">
        <v>6</v>
      </c>
      <c r="I38" s="35">
        <v>1</v>
      </c>
      <c r="J38" s="35">
        <v>0</v>
      </c>
      <c r="K38" s="38">
        <v>0</v>
      </c>
      <c r="L38" s="38">
        <v>3</v>
      </c>
      <c r="M38" s="38">
        <v>3</v>
      </c>
      <c r="N38" s="38">
        <v>0</v>
      </c>
      <c r="O38" s="38">
        <v>0</v>
      </c>
      <c r="P38" s="38">
        <v>0</v>
      </c>
      <c r="Q38" s="38">
        <v>1</v>
      </c>
      <c r="R38" s="38">
        <v>14</v>
      </c>
      <c r="S38" s="38">
        <v>100</v>
      </c>
      <c r="T38" s="38">
        <v>14</v>
      </c>
      <c r="U38" s="35" t="s">
        <v>172</v>
      </c>
    </row>
    <row r="39" spans="1:21" ht="27.75" customHeight="1">
      <c r="A39" s="37">
        <v>25</v>
      </c>
      <c r="B39" s="36" t="s">
        <v>314</v>
      </c>
      <c r="C39" s="37" t="s">
        <v>166</v>
      </c>
      <c r="D39" s="37" t="s">
        <v>167</v>
      </c>
      <c r="E39" s="35" t="s">
        <v>170</v>
      </c>
      <c r="F39" s="35">
        <v>7</v>
      </c>
      <c r="G39" s="37" t="s">
        <v>171</v>
      </c>
      <c r="H39" s="35">
        <v>8</v>
      </c>
      <c r="I39" s="35">
        <v>2</v>
      </c>
      <c r="J39" s="35">
        <v>2</v>
      </c>
      <c r="K39" s="38">
        <v>1</v>
      </c>
      <c r="L39" s="38">
        <v>1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14</v>
      </c>
      <c r="S39" s="38">
        <v>100</v>
      </c>
      <c r="T39" s="38">
        <v>14</v>
      </c>
      <c r="U39" s="35" t="s">
        <v>172</v>
      </c>
    </row>
    <row r="40" spans="1:21" ht="27.75" customHeight="1">
      <c r="A40" s="37">
        <v>26</v>
      </c>
      <c r="B40" s="36" t="s">
        <v>315</v>
      </c>
      <c r="C40" s="37" t="s">
        <v>166</v>
      </c>
      <c r="D40" s="37" t="s">
        <v>167</v>
      </c>
      <c r="E40" s="35" t="s">
        <v>170</v>
      </c>
      <c r="F40" s="35">
        <v>7</v>
      </c>
      <c r="G40" s="37" t="s">
        <v>171</v>
      </c>
      <c r="H40" s="35">
        <v>5</v>
      </c>
      <c r="I40" s="35">
        <v>3</v>
      </c>
      <c r="J40" s="35">
        <v>0</v>
      </c>
      <c r="K40" s="38">
        <v>0</v>
      </c>
      <c r="L40" s="38">
        <v>6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14</v>
      </c>
      <c r="S40" s="38">
        <v>100</v>
      </c>
      <c r="T40" s="38">
        <v>14</v>
      </c>
      <c r="U40" s="35" t="s">
        <v>172</v>
      </c>
    </row>
    <row r="41" spans="1:21" ht="27.75" customHeight="1">
      <c r="A41" s="37">
        <v>27</v>
      </c>
      <c r="B41" s="36" t="s">
        <v>316</v>
      </c>
      <c r="C41" s="37" t="s">
        <v>166</v>
      </c>
      <c r="D41" s="37" t="s">
        <v>167</v>
      </c>
      <c r="E41" s="35" t="s">
        <v>170</v>
      </c>
      <c r="F41" s="35">
        <v>7</v>
      </c>
      <c r="G41" s="37" t="s">
        <v>171</v>
      </c>
      <c r="H41" s="35">
        <v>6</v>
      </c>
      <c r="I41" s="35">
        <v>2</v>
      </c>
      <c r="J41" s="35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6</v>
      </c>
      <c r="R41" s="38">
        <v>14</v>
      </c>
      <c r="S41" s="38">
        <v>100</v>
      </c>
      <c r="T41" s="38">
        <v>14</v>
      </c>
      <c r="U41" s="35" t="s">
        <v>172</v>
      </c>
    </row>
    <row r="42" spans="1:21" ht="27.75" customHeight="1">
      <c r="A42" s="37">
        <v>28</v>
      </c>
      <c r="B42" s="36" t="s">
        <v>317</v>
      </c>
      <c r="C42" s="37" t="s">
        <v>166</v>
      </c>
      <c r="D42" s="37" t="s">
        <v>167</v>
      </c>
      <c r="E42" s="35" t="s">
        <v>170</v>
      </c>
      <c r="F42" s="35">
        <v>7</v>
      </c>
      <c r="G42" s="37" t="s">
        <v>171</v>
      </c>
      <c r="H42" s="35">
        <v>7.5</v>
      </c>
      <c r="I42" s="35">
        <v>5</v>
      </c>
      <c r="J42" s="35">
        <v>0</v>
      </c>
      <c r="K42" s="38">
        <v>2</v>
      </c>
      <c r="L42" s="38">
        <v>7</v>
      </c>
      <c r="M42" s="38">
        <v>0</v>
      </c>
      <c r="N42" s="38">
        <v>6</v>
      </c>
      <c r="O42" s="38">
        <v>0</v>
      </c>
      <c r="P42" s="38">
        <v>0</v>
      </c>
      <c r="Q42" s="38">
        <v>0</v>
      </c>
      <c r="R42" s="38">
        <v>27.5</v>
      </c>
      <c r="S42" s="38">
        <v>100</v>
      </c>
      <c r="T42" s="38">
        <v>28</v>
      </c>
      <c r="U42" s="35" t="s">
        <v>172</v>
      </c>
    </row>
    <row r="43" spans="1:21" ht="27.75" customHeight="1">
      <c r="A43" s="37">
        <v>29</v>
      </c>
      <c r="B43" s="36" t="s">
        <v>318</v>
      </c>
      <c r="C43" s="37" t="s">
        <v>166</v>
      </c>
      <c r="D43" s="37" t="s">
        <v>167</v>
      </c>
      <c r="E43" s="35" t="s">
        <v>170</v>
      </c>
      <c r="F43" s="35">
        <v>7</v>
      </c>
      <c r="G43" s="37" t="s">
        <v>171</v>
      </c>
      <c r="H43" s="35">
        <v>5.5</v>
      </c>
      <c r="I43" s="35">
        <v>2</v>
      </c>
      <c r="J43" s="35">
        <v>0</v>
      </c>
      <c r="K43" s="38">
        <v>0</v>
      </c>
      <c r="L43" s="38">
        <v>5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12.5</v>
      </c>
      <c r="S43" s="38">
        <v>100</v>
      </c>
      <c r="T43" s="38">
        <v>12.5</v>
      </c>
      <c r="U43" s="35" t="s">
        <v>172</v>
      </c>
    </row>
    <row r="44" spans="1:21" ht="27.75" customHeight="1">
      <c r="A44" s="37">
        <v>30</v>
      </c>
      <c r="B44" s="36" t="s">
        <v>319</v>
      </c>
      <c r="C44" s="37" t="s">
        <v>166</v>
      </c>
      <c r="D44" s="37" t="s">
        <v>167</v>
      </c>
      <c r="E44" s="35" t="s">
        <v>170</v>
      </c>
      <c r="F44" s="35">
        <v>7</v>
      </c>
      <c r="G44" s="37" t="s">
        <v>171</v>
      </c>
      <c r="H44" s="35">
        <v>6.5</v>
      </c>
      <c r="I44" s="35">
        <v>4</v>
      </c>
      <c r="J44" s="35">
        <v>0</v>
      </c>
      <c r="K44" s="38">
        <v>0</v>
      </c>
      <c r="L44" s="38">
        <v>9</v>
      </c>
      <c r="M44" s="38">
        <v>0</v>
      </c>
      <c r="N44" s="38">
        <v>9</v>
      </c>
      <c r="O44" s="38">
        <v>0</v>
      </c>
      <c r="P44" s="38">
        <v>0</v>
      </c>
      <c r="Q44" s="38">
        <v>0</v>
      </c>
      <c r="R44" s="38">
        <v>28.5</v>
      </c>
      <c r="S44" s="38">
        <v>100</v>
      </c>
      <c r="T44" s="38">
        <v>29</v>
      </c>
      <c r="U44" s="35" t="s">
        <v>172</v>
      </c>
    </row>
    <row r="45" spans="1:21" ht="27.75" customHeight="1">
      <c r="A45" s="37">
        <v>31</v>
      </c>
      <c r="B45" s="36" t="s">
        <v>320</v>
      </c>
      <c r="C45" s="37" t="s">
        <v>166</v>
      </c>
      <c r="D45" s="37" t="s">
        <v>167</v>
      </c>
      <c r="E45" s="35" t="s">
        <v>170</v>
      </c>
      <c r="F45" s="35">
        <v>7</v>
      </c>
      <c r="G45" s="37" t="s">
        <v>171</v>
      </c>
      <c r="H45" s="35">
        <v>7.5</v>
      </c>
      <c r="I45" s="35">
        <v>3.5</v>
      </c>
      <c r="J45" s="35">
        <v>0</v>
      </c>
      <c r="K45" s="38">
        <v>2</v>
      </c>
      <c r="L45" s="38">
        <v>3</v>
      </c>
      <c r="M45" s="38">
        <v>0</v>
      </c>
      <c r="N45" s="38">
        <v>0</v>
      </c>
      <c r="O45" s="38">
        <v>2</v>
      </c>
      <c r="P45" s="38">
        <v>0</v>
      </c>
      <c r="Q45" s="38">
        <v>0</v>
      </c>
      <c r="R45" s="38">
        <v>18</v>
      </c>
      <c r="S45" s="38">
        <v>100</v>
      </c>
      <c r="T45" s="38">
        <v>18</v>
      </c>
      <c r="U45" s="35" t="s">
        <v>172</v>
      </c>
    </row>
    <row r="46" spans="1:21" ht="27.75" customHeight="1">
      <c r="A46" s="37">
        <v>32</v>
      </c>
      <c r="B46" s="36" t="s">
        <v>321</v>
      </c>
      <c r="C46" s="37" t="s">
        <v>166</v>
      </c>
      <c r="D46" s="37" t="s">
        <v>167</v>
      </c>
      <c r="E46" s="35" t="s">
        <v>170</v>
      </c>
      <c r="F46" s="35">
        <v>7</v>
      </c>
      <c r="G46" s="37" t="s">
        <v>171</v>
      </c>
      <c r="H46" s="35">
        <v>7</v>
      </c>
      <c r="I46" s="35">
        <v>1.5</v>
      </c>
      <c r="J46" s="35">
        <v>0</v>
      </c>
      <c r="K46" s="38">
        <v>2</v>
      </c>
      <c r="L46" s="38">
        <v>0</v>
      </c>
      <c r="M46" s="38">
        <v>0</v>
      </c>
      <c r="N46" s="38">
        <v>4</v>
      </c>
      <c r="O46" s="38">
        <v>5</v>
      </c>
      <c r="P46" s="38">
        <v>0</v>
      </c>
      <c r="Q46" s="38">
        <v>0</v>
      </c>
      <c r="R46" s="38">
        <v>19.5</v>
      </c>
      <c r="S46" s="38">
        <v>100</v>
      </c>
      <c r="T46" s="38">
        <v>20</v>
      </c>
      <c r="U46" s="35" t="s">
        <v>172</v>
      </c>
    </row>
    <row r="47" spans="1:21" ht="27.75" customHeight="1">
      <c r="A47" s="37">
        <v>33</v>
      </c>
      <c r="B47" s="36" t="s">
        <v>322</v>
      </c>
      <c r="C47" s="37" t="s">
        <v>166</v>
      </c>
      <c r="D47" s="37" t="s">
        <v>167</v>
      </c>
      <c r="E47" s="35" t="s">
        <v>170</v>
      </c>
      <c r="F47" s="35">
        <v>7</v>
      </c>
      <c r="G47" s="37" t="s">
        <v>171</v>
      </c>
      <c r="H47" s="35">
        <v>7</v>
      </c>
      <c r="I47" s="35">
        <v>1</v>
      </c>
      <c r="J47" s="35">
        <v>0</v>
      </c>
      <c r="K47" s="38">
        <v>2</v>
      </c>
      <c r="L47" s="38">
        <v>12</v>
      </c>
      <c r="M47" s="38">
        <v>0</v>
      </c>
      <c r="N47" s="38">
        <v>9</v>
      </c>
      <c r="O47" s="38">
        <v>7</v>
      </c>
      <c r="P47" s="38">
        <v>0</v>
      </c>
      <c r="Q47" s="38">
        <v>4</v>
      </c>
      <c r="R47" s="38">
        <v>38</v>
      </c>
      <c r="S47" s="38">
        <v>100</v>
      </c>
      <c r="T47" s="38">
        <v>38</v>
      </c>
      <c r="U47" s="35" t="s">
        <v>172</v>
      </c>
    </row>
    <row r="48" spans="1:21" ht="27.75" customHeight="1">
      <c r="A48" s="37">
        <v>34</v>
      </c>
      <c r="B48" s="36" t="s">
        <v>323</v>
      </c>
      <c r="C48" s="37" t="s">
        <v>166</v>
      </c>
      <c r="D48" s="37" t="s">
        <v>167</v>
      </c>
      <c r="E48" s="35" t="s">
        <v>175</v>
      </c>
      <c r="F48" s="35">
        <v>7</v>
      </c>
      <c r="G48" s="37" t="s">
        <v>138</v>
      </c>
      <c r="H48" s="35">
        <v>6</v>
      </c>
      <c r="I48" s="35">
        <v>1</v>
      </c>
      <c r="J48" s="35">
        <v>3</v>
      </c>
      <c r="K48" s="38">
        <v>0.5</v>
      </c>
      <c r="L48" s="38">
        <v>7</v>
      </c>
      <c r="M48" s="38">
        <v>0</v>
      </c>
      <c r="N48" s="38">
        <v>4</v>
      </c>
      <c r="O48" s="38">
        <v>1</v>
      </c>
      <c r="P48" s="38">
        <v>1</v>
      </c>
      <c r="Q48" s="38">
        <v>0</v>
      </c>
      <c r="R48" s="38">
        <v>32.5</v>
      </c>
      <c r="S48" s="38">
        <v>100</v>
      </c>
      <c r="T48" s="38">
        <v>33</v>
      </c>
      <c r="U48" s="35" t="s">
        <v>172</v>
      </c>
    </row>
    <row r="49" spans="1:21" ht="27.75" customHeight="1">
      <c r="A49" s="37">
        <v>35</v>
      </c>
      <c r="B49" s="36" t="s">
        <v>324</v>
      </c>
      <c r="C49" s="37" t="s">
        <v>166</v>
      </c>
      <c r="D49" s="37" t="s">
        <v>167</v>
      </c>
      <c r="E49" s="35" t="s">
        <v>175</v>
      </c>
      <c r="F49" s="35">
        <v>7</v>
      </c>
      <c r="G49" s="37" t="s">
        <v>138</v>
      </c>
      <c r="H49" s="35">
        <v>6</v>
      </c>
      <c r="I49" s="35">
        <v>2</v>
      </c>
      <c r="J49" s="35">
        <v>0</v>
      </c>
      <c r="K49" s="38">
        <v>0</v>
      </c>
      <c r="L49" s="38">
        <v>2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10</v>
      </c>
      <c r="S49" s="38">
        <v>100</v>
      </c>
      <c r="T49" s="38">
        <v>10</v>
      </c>
      <c r="U49" s="35" t="s">
        <v>172</v>
      </c>
    </row>
    <row r="50" spans="1:21" ht="27.75" customHeight="1">
      <c r="A50" s="37">
        <v>36</v>
      </c>
      <c r="B50" s="36" t="s">
        <v>325</v>
      </c>
      <c r="C50" s="37" t="s">
        <v>166</v>
      </c>
      <c r="D50" s="37" t="s">
        <v>167</v>
      </c>
      <c r="E50" s="35" t="s">
        <v>175</v>
      </c>
      <c r="F50" s="35">
        <v>7</v>
      </c>
      <c r="G50" s="37" t="s">
        <v>138</v>
      </c>
      <c r="H50" s="35">
        <v>4</v>
      </c>
      <c r="I50" s="35">
        <v>2</v>
      </c>
      <c r="J50" s="35">
        <v>0</v>
      </c>
      <c r="K50" s="38">
        <v>0</v>
      </c>
      <c r="L50" s="38">
        <v>3</v>
      </c>
      <c r="M50" s="38">
        <v>0</v>
      </c>
      <c r="N50" s="38">
        <v>5</v>
      </c>
      <c r="O50" s="38">
        <v>9</v>
      </c>
      <c r="P50" s="38">
        <v>0</v>
      </c>
      <c r="Q50" s="38">
        <v>0</v>
      </c>
      <c r="R50" s="38">
        <v>23</v>
      </c>
      <c r="S50" s="38">
        <v>100</v>
      </c>
      <c r="T50" s="38">
        <v>23</v>
      </c>
      <c r="U50" s="35" t="s">
        <v>172</v>
      </c>
    </row>
    <row r="51" spans="1:21" ht="27.75" customHeight="1">
      <c r="A51" s="37">
        <v>37</v>
      </c>
      <c r="B51" s="36" t="s">
        <v>326</v>
      </c>
      <c r="C51" s="37" t="s">
        <v>166</v>
      </c>
      <c r="D51" s="37" t="s">
        <v>167</v>
      </c>
      <c r="E51" s="35" t="s">
        <v>175</v>
      </c>
      <c r="F51" s="35">
        <v>7</v>
      </c>
      <c r="G51" s="37" t="s">
        <v>138</v>
      </c>
      <c r="H51" s="35">
        <v>4.5</v>
      </c>
      <c r="I51" s="35">
        <v>2</v>
      </c>
      <c r="J51" s="35">
        <v>0</v>
      </c>
      <c r="K51" s="38">
        <v>0</v>
      </c>
      <c r="L51" s="38">
        <v>4</v>
      </c>
      <c r="M51" s="38">
        <v>0</v>
      </c>
      <c r="N51" s="38">
        <v>0</v>
      </c>
      <c r="O51" s="38">
        <v>0</v>
      </c>
      <c r="P51" s="38">
        <v>0</v>
      </c>
      <c r="Q51" s="38">
        <v>6</v>
      </c>
      <c r="R51" s="38">
        <v>16.5</v>
      </c>
      <c r="S51" s="38">
        <v>100</v>
      </c>
      <c r="T51" s="38">
        <v>16.5</v>
      </c>
      <c r="U51" s="35" t="s">
        <v>172</v>
      </c>
    </row>
    <row r="52" spans="1:21" ht="27.75" customHeight="1">
      <c r="A52" s="37">
        <v>38</v>
      </c>
      <c r="B52" s="36" t="s">
        <v>327</v>
      </c>
      <c r="C52" s="37" t="s">
        <v>166</v>
      </c>
      <c r="D52" s="37" t="s">
        <v>167</v>
      </c>
      <c r="E52" s="35" t="s">
        <v>175</v>
      </c>
      <c r="F52" s="35">
        <v>7</v>
      </c>
      <c r="G52" s="37" t="s">
        <v>138</v>
      </c>
      <c r="H52" s="35">
        <v>4.5</v>
      </c>
      <c r="I52" s="35">
        <v>1</v>
      </c>
      <c r="J52" s="35">
        <v>4</v>
      </c>
      <c r="K52" s="38">
        <v>0</v>
      </c>
      <c r="L52" s="38">
        <v>3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12.5</v>
      </c>
      <c r="S52" s="38">
        <v>100</v>
      </c>
      <c r="T52" s="38">
        <v>14</v>
      </c>
      <c r="U52" s="35" t="s">
        <v>172</v>
      </c>
    </row>
    <row r="53" spans="1:21" ht="27.75" customHeight="1">
      <c r="A53" s="37">
        <v>39</v>
      </c>
      <c r="B53" s="36" t="s">
        <v>328</v>
      </c>
      <c r="C53" s="37" t="s">
        <v>166</v>
      </c>
      <c r="D53" s="37" t="s">
        <v>167</v>
      </c>
      <c r="E53" s="35" t="s">
        <v>175</v>
      </c>
      <c r="F53" s="35">
        <v>7</v>
      </c>
      <c r="G53" s="37" t="s">
        <v>138</v>
      </c>
      <c r="H53" s="35">
        <v>5</v>
      </c>
      <c r="I53" s="35">
        <v>0.5</v>
      </c>
      <c r="J53" s="35">
        <v>0</v>
      </c>
      <c r="K53" s="38">
        <v>0</v>
      </c>
      <c r="L53" s="38">
        <v>2</v>
      </c>
      <c r="M53" s="38">
        <v>0</v>
      </c>
      <c r="N53" s="38">
        <v>0</v>
      </c>
      <c r="O53" s="38">
        <v>0</v>
      </c>
      <c r="P53" s="38">
        <v>0</v>
      </c>
      <c r="Q53" s="38">
        <v>6</v>
      </c>
      <c r="R53" s="38">
        <v>13.5</v>
      </c>
      <c r="S53" s="38">
        <v>100</v>
      </c>
      <c r="T53" s="38">
        <v>14</v>
      </c>
      <c r="U53" s="35" t="s">
        <v>172</v>
      </c>
    </row>
    <row r="54" spans="1:21" ht="27.75" customHeight="1">
      <c r="A54" s="37">
        <v>40</v>
      </c>
      <c r="B54" s="36" t="s">
        <v>329</v>
      </c>
      <c r="C54" s="37" t="s">
        <v>166</v>
      </c>
      <c r="D54" s="37" t="s">
        <v>167</v>
      </c>
      <c r="E54" s="35" t="s">
        <v>175</v>
      </c>
      <c r="F54" s="35">
        <v>7</v>
      </c>
      <c r="G54" s="37" t="s">
        <v>138</v>
      </c>
      <c r="H54" s="35">
        <v>5</v>
      </c>
      <c r="I54" s="35">
        <v>2</v>
      </c>
      <c r="J54" s="35">
        <v>0</v>
      </c>
      <c r="K54" s="38">
        <v>0</v>
      </c>
      <c r="L54" s="38">
        <v>1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8</v>
      </c>
      <c r="S54" s="38">
        <v>100</v>
      </c>
      <c r="T54" s="38">
        <v>8</v>
      </c>
      <c r="U54" s="35" t="s">
        <v>172</v>
      </c>
    </row>
    <row r="55" spans="1:21" ht="27.75" customHeight="1">
      <c r="A55" s="37">
        <v>41</v>
      </c>
      <c r="B55" s="36" t="s">
        <v>330</v>
      </c>
      <c r="C55" s="37" t="s">
        <v>166</v>
      </c>
      <c r="D55" s="37" t="s">
        <v>167</v>
      </c>
      <c r="E55" s="35" t="s">
        <v>175</v>
      </c>
      <c r="F55" s="35">
        <v>7</v>
      </c>
      <c r="G55" s="37" t="s">
        <v>138</v>
      </c>
      <c r="H55" s="35">
        <v>6</v>
      </c>
      <c r="I55" s="35">
        <v>3.5</v>
      </c>
      <c r="J55" s="35">
        <v>0</v>
      </c>
      <c r="K55" s="38">
        <v>0</v>
      </c>
      <c r="L55" s="38">
        <v>0</v>
      </c>
      <c r="M55" s="38">
        <v>0</v>
      </c>
      <c r="N55" s="38">
        <v>0</v>
      </c>
      <c r="O55" s="38">
        <v>9</v>
      </c>
      <c r="P55" s="38">
        <v>0</v>
      </c>
      <c r="Q55" s="38">
        <v>0</v>
      </c>
      <c r="R55" s="38">
        <v>18.5</v>
      </c>
      <c r="S55" s="38">
        <v>100</v>
      </c>
      <c r="T55" s="38">
        <v>19</v>
      </c>
      <c r="U55" s="35" t="s">
        <v>172</v>
      </c>
    </row>
    <row r="56" spans="1:21" ht="27.75" customHeight="1">
      <c r="A56" s="37">
        <v>42</v>
      </c>
      <c r="B56" s="36" t="s">
        <v>331</v>
      </c>
      <c r="C56" s="37" t="s">
        <v>166</v>
      </c>
      <c r="D56" s="37" t="s">
        <v>167</v>
      </c>
      <c r="E56" s="35" t="s">
        <v>175</v>
      </c>
      <c r="F56" s="35">
        <v>7</v>
      </c>
      <c r="G56" s="37" t="s">
        <v>138</v>
      </c>
      <c r="H56" s="35">
        <v>7</v>
      </c>
      <c r="I56" s="35">
        <v>3</v>
      </c>
      <c r="J56" s="35">
        <v>0</v>
      </c>
      <c r="K56" s="38">
        <v>0</v>
      </c>
      <c r="L56" s="38">
        <v>0</v>
      </c>
      <c r="M56" s="38">
        <v>0</v>
      </c>
      <c r="N56" s="38">
        <v>0</v>
      </c>
      <c r="O56" s="38">
        <v>10</v>
      </c>
      <c r="P56" s="38">
        <v>0</v>
      </c>
      <c r="Q56" s="38">
        <v>0</v>
      </c>
      <c r="R56" s="38">
        <v>20</v>
      </c>
      <c r="S56" s="38">
        <v>100</v>
      </c>
      <c r="T56" s="38">
        <v>20</v>
      </c>
      <c r="U56" s="35" t="s">
        <v>172</v>
      </c>
    </row>
    <row r="57" spans="1:21" ht="27.75" customHeight="1">
      <c r="A57" s="37">
        <v>43</v>
      </c>
      <c r="B57" s="36" t="s">
        <v>332</v>
      </c>
      <c r="C57" s="37" t="s">
        <v>166</v>
      </c>
      <c r="D57" s="37" t="s">
        <v>167</v>
      </c>
      <c r="E57" s="35" t="s">
        <v>175</v>
      </c>
      <c r="F57" s="35">
        <v>7</v>
      </c>
      <c r="G57" s="37" t="s">
        <v>138</v>
      </c>
      <c r="H57" s="35">
        <v>6</v>
      </c>
      <c r="I57" s="35">
        <v>3</v>
      </c>
      <c r="J57" s="35">
        <v>1</v>
      </c>
      <c r="K57" s="38">
        <v>0</v>
      </c>
      <c r="L57" s="38">
        <v>5</v>
      </c>
      <c r="M57" s="38">
        <v>2</v>
      </c>
      <c r="N57" s="38">
        <v>0</v>
      </c>
      <c r="O57" s="38">
        <v>9</v>
      </c>
      <c r="P57" s="38">
        <v>0</v>
      </c>
      <c r="Q57" s="38">
        <v>0</v>
      </c>
      <c r="R57" s="38">
        <v>26</v>
      </c>
      <c r="S57" s="38">
        <v>100</v>
      </c>
      <c r="T57" s="38">
        <v>26</v>
      </c>
      <c r="U57" s="35" t="s">
        <v>172</v>
      </c>
    </row>
    <row r="58" spans="1:21" ht="27.75" customHeight="1">
      <c r="A58" s="37">
        <v>44</v>
      </c>
      <c r="B58" s="36" t="s">
        <v>333</v>
      </c>
      <c r="C58" s="37" t="s">
        <v>166</v>
      </c>
      <c r="D58" s="37" t="s">
        <v>167</v>
      </c>
      <c r="E58" s="35" t="s">
        <v>175</v>
      </c>
      <c r="F58" s="35">
        <v>7</v>
      </c>
      <c r="G58" s="37" t="s">
        <v>138</v>
      </c>
      <c r="H58" s="35">
        <v>3</v>
      </c>
      <c r="I58" s="35">
        <v>1</v>
      </c>
      <c r="J58" s="35">
        <v>0</v>
      </c>
      <c r="K58" s="38">
        <v>0</v>
      </c>
      <c r="L58" s="38">
        <v>3</v>
      </c>
      <c r="M58" s="38">
        <v>0</v>
      </c>
      <c r="N58" s="38">
        <v>9</v>
      </c>
      <c r="O58" s="38">
        <v>9</v>
      </c>
      <c r="P58" s="38">
        <v>0</v>
      </c>
      <c r="Q58" s="38">
        <v>0</v>
      </c>
      <c r="R58" s="38">
        <v>25</v>
      </c>
      <c r="S58" s="38">
        <v>100</v>
      </c>
      <c r="T58" s="38">
        <v>25</v>
      </c>
      <c r="U58" s="35" t="s">
        <v>172</v>
      </c>
    </row>
    <row r="59" spans="1:21" ht="27.75" customHeight="1">
      <c r="A59" s="37">
        <v>45</v>
      </c>
      <c r="B59" s="36" t="s">
        <v>334</v>
      </c>
      <c r="C59" s="37" t="s">
        <v>166</v>
      </c>
      <c r="D59" s="37" t="s">
        <v>167</v>
      </c>
      <c r="E59" s="35" t="s">
        <v>175</v>
      </c>
      <c r="F59" s="35">
        <v>7</v>
      </c>
      <c r="G59" s="37" t="s">
        <v>138</v>
      </c>
      <c r="H59" s="35">
        <v>3</v>
      </c>
      <c r="I59" s="35">
        <v>3.5</v>
      </c>
      <c r="J59" s="35">
        <v>3</v>
      </c>
      <c r="K59" s="38">
        <v>2</v>
      </c>
      <c r="L59" s="38">
        <v>9</v>
      </c>
      <c r="M59" s="38">
        <v>0</v>
      </c>
      <c r="N59" s="38">
        <v>8</v>
      </c>
      <c r="O59" s="38">
        <v>0</v>
      </c>
      <c r="P59" s="38">
        <v>0</v>
      </c>
      <c r="Q59" s="38">
        <v>0</v>
      </c>
      <c r="R59" s="38">
        <v>28.5</v>
      </c>
      <c r="S59" s="38">
        <v>100</v>
      </c>
      <c r="T59" s="38">
        <v>29</v>
      </c>
      <c r="U59" s="35" t="s">
        <v>172</v>
      </c>
    </row>
    <row r="60" spans="1:21" ht="27.75" customHeight="1">
      <c r="A60" s="37">
        <v>46</v>
      </c>
      <c r="B60" s="36" t="s">
        <v>335</v>
      </c>
      <c r="C60" s="37" t="s">
        <v>166</v>
      </c>
      <c r="D60" s="37" t="s">
        <v>167</v>
      </c>
      <c r="E60" s="35" t="s">
        <v>175</v>
      </c>
      <c r="F60" s="35">
        <v>7</v>
      </c>
      <c r="G60" s="37" t="s">
        <v>138</v>
      </c>
      <c r="H60" s="35">
        <v>7.5</v>
      </c>
      <c r="I60" s="35">
        <v>1</v>
      </c>
      <c r="J60" s="35">
        <v>3</v>
      </c>
      <c r="K60" s="38">
        <v>3</v>
      </c>
      <c r="L60" s="38">
        <v>9</v>
      </c>
      <c r="M60" s="38">
        <v>0</v>
      </c>
      <c r="N60" s="38">
        <v>8</v>
      </c>
      <c r="O60" s="38">
        <v>0</v>
      </c>
      <c r="P60" s="38">
        <v>0</v>
      </c>
      <c r="Q60" s="38">
        <v>0</v>
      </c>
      <c r="R60" s="38">
        <v>31.5</v>
      </c>
      <c r="S60" s="38">
        <v>100</v>
      </c>
      <c r="T60" s="38">
        <v>32</v>
      </c>
      <c r="U60" s="35" t="s">
        <v>172</v>
      </c>
    </row>
    <row r="61" spans="1:21" ht="27.75" customHeight="1">
      <c r="A61" s="37">
        <v>47</v>
      </c>
      <c r="B61" s="36" t="s">
        <v>336</v>
      </c>
      <c r="C61" s="37" t="s">
        <v>166</v>
      </c>
      <c r="D61" s="37" t="s">
        <v>167</v>
      </c>
      <c r="E61" s="35" t="s">
        <v>175</v>
      </c>
      <c r="F61" s="35">
        <v>7</v>
      </c>
      <c r="G61" s="37" t="s">
        <v>138</v>
      </c>
      <c r="H61" s="35">
        <v>7</v>
      </c>
      <c r="I61" s="35">
        <v>2</v>
      </c>
      <c r="J61" s="35">
        <v>2</v>
      </c>
      <c r="K61" s="38">
        <v>5.5</v>
      </c>
      <c r="L61" s="38">
        <v>4</v>
      </c>
      <c r="M61" s="38">
        <v>0</v>
      </c>
      <c r="N61" s="38">
        <v>5</v>
      </c>
      <c r="O61" s="38">
        <v>0</v>
      </c>
      <c r="P61" s="38">
        <v>0</v>
      </c>
      <c r="Q61" s="38">
        <v>0</v>
      </c>
      <c r="R61" s="38">
        <v>25.5</v>
      </c>
      <c r="S61" s="38">
        <v>100</v>
      </c>
      <c r="T61" s="38">
        <v>26</v>
      </c>
      <c r="U61" s="35" t="s">
        <v>172</v>
      </c>
    </row>
    <row r="62" spans="1:21" ht="27.75" customHeight="1">
      <c r="A62" s="37">
        <v>48</v>
      </c>
      <c r="B62" s="36" t="s">
        <v>337</v>
      </c>
      <c r="C62" s="37" t="s">
        <v>166</v>
      </c>
      <c r="D62" s="37" t="s">
        <v>167</v>
      </c>
      <c r="E62" s="35" t="s">
        <v>175</v>
      </c>
      <c r="F62" s="35">
        <v>7</v>
      </c>
      <c r="G62" s="37" t="s">
        <v>138</v>
      </c>
      <c r="H62" s="35">
        <v>4</v>
      </c>
      <c r="I62" s="35">
        <v>3</v>
      </c>
      <c r="J62" s="35">
        <v>4</v>
      </c>
      <c r="K62" s="38">
        <v>6</v>
      </c>
      <c r="L62" s="38">
        <v>7</v>
      </c>
      <c r="M62" s="38">
        <v>0</v>
      </c>
      <c r="N62" s="38">
        <v>1</v>
      </c>
      <c r="O62" s="38">
        <v>0</v>
      </c>
      <c r="P62" s="38">
        <v>0</v>
      </c>
      <c r="Q62" s="38">
        <v>0</v>
      </c>
      <c r="R62" s="38">
        <v>25</v>
      </c>
      <c r="S62" s="38">
        <v>100</v>
      </c>
      <c r="T62" s="38">
        <v>25</v>
      </c>
      <c r="U62" s="35" t="s">
        <v>172</v>
      </c>
    </row>
    <row r="63" spans="1:21" ht="27.75" customHeight="1">
      <c r="A63" s="37">
        <v>49</v>
      </c>
      <c r="B63" s="36" t="s">
        <v>338</v>
      </c>
      <c r="C63" s="37" t="s">
        <v>166</v>
      </c>
      <c r="D63" s="37" t="s">
        <v>167</v>
      </c>
      <c r="E63" s="35" t="s">
        <v>175</v>
      </c>
      <c r="F63" s="35">
        <v>7</v>
      </c>
      <c r="G63" s="37" t="s">
        <v>138</v>
      </c>
      <c r="H63" s="35">
        <v>6.5</v>
      </c>
      <c r="I63" s="35">
        <v>3</v>
      </c>
      <c r="J63" s="35">
        <v>2</v>
      </c>
      <c r="K63" s="38">
        <v>0</v>
      </c>
      <c r="L63" s="38">
        <v>5</v>
      </c>
      <c r="M63" s="38">
        <v>0</v>
      </c>
      <c r="N63" s="38">
        <v>0</v>
      </c>
      <c r="O63" s="38">
        <v>5</v>
      </c>
      <c r="P63" s="38">
        <v>0</v>
      </c>
      <c r="Q63" s="38">
        <v>0</v>
      </c>
      <c r="R63" s="38">
        <v>21.5</v>
      </c>
      <c r="S63" s="38">
        <v>100</v>
      </c>
      <c r="T63" s="38">
        <v>22</v>
      </c>
      <c r="U63" s="35" t="s">
        <v>172</v>
      </c>
    </row>
    <row r="64" spans="1:21" ht="27.75" customHeight="1">
      <c r="A64" s="37">
        <v>50</v>
      </c>
      <c r="B64" s="36" t="s">
        <v>339</v>
      </c>
      <c r="C64" s="37" t="s">
        <v>166</v>
      </c>
      <c r="D64" s="37" t="s">
        <v>167</v>
      </c>
      <c r="E64" s="35" t="s">
        <v>173</v>
      </c>
      <c r="F64" s="35">
        <v>7</v>
      </c>
      <c r="G64" s="37" t="s">
        <v>28</v>
      </c>
      <c r="H64" s="35">
        <v>4</v>
      </c>
      <c r="I64" s="35">
        <v>1.5</v>
      </c>
      <c r="J64" s="35">
        <v>0</v>
      </c>
      <c r="K64" s="38">
        <v>2</v>
      </c>
      <c r="L64" s="38">
        <v>0</v>
      </c>
      <c r="M64" s="38">
        <v>0</v>
      </c>
      <c r="N64" s="38">
        <v>2</v>
      </c>
      <c r="O64" s="38">
        <v>0</v>
      </c>
      <c r="P64" s="38">
        <v>0</v>
      </c>
      <c r="Q64" s="38">
        <v>4</v>
      </c>
      <c r="R64" s="38">
        <v>13.5</v>
      </c>
      <c r="S64" s="38">
        <v>100</v>
      </c>
      <c r="T64" s="38">
        <v>14</v>
      </c>
      <c r="U64" s="35" t="s">
        <v>172</v>
      </c>
    </row>
    <row r="65" spans="1:21" ht="27.75" customHeight="1">
      <c r="A65" s="37">
        <v>51</v>
      </c>
      <c r="B65" s="36" t="s">
        <v>340</v>
      </c>
      <c r="C65" s="37" t="s">
        <v>166</v>
      </c>
      <c r="D65" s="37" t="s">
        <v>167</v>
      </c>
      <c r="E65" s="35" t="s">
        <v>173</v>
      </c>
      <c r="F65" s="35">
        <v>7</v>
      </c>
      <c r="G65" s="37" t="s">
        <v>28</v>
      </c>
      <c r="H65" s="35">
        <v>6</v>
      </c>
      <c r="I65" s="35">
        <v>0</v>
      </c>
      <c r="J65" s="35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6</v>
      </c>
      <c r="S65" s="38">
        <v>100</v>
      </c>
      <c r="T65" s="38">
        <v>6</v>
      </c>
      <c r="U65" s="35" t="s">
        <v>172</v>
      </c>
    </row>
    <row r="66" spans="1:21" ht="27.75" customHeight="1">
      <c r="A66" s="37">
        <v>52</v>
      </c>
      <c r="B66" s="36" t="s">
        <v>341</v>
      </c>
      <c r="C66" s="37" t="s">
        <v>166</v>
      </c>
      <c r="D66" s="37" t="s">
        <v>167</v>
      </c>
      <c r="E66" s="35" t="s">
        <v>173</v>
      </c>
      <c r="F66" s="35">
        <v>7</v>
      </c>
      <c r="G66" s="37" t="s">
        <v>28</v>
      </c>
      <c r="H66" s="35">
        <v>6</v>
      </c>
      <c r="I66" s="35">
        <v>1</v>
      </c>
      <c r="J66" s="35">
        <v>0</v>
      </c>
      <c r="K66" s="38">
        <v>0</v>
      </c>
      <c r="L66" s="38">
        <v>6</v>
      </c>
      <c r="M66" s="38">
        <v>0</v>
      </c>
      <c r="N66" s="38">
        <v>2</v>
      </c>
      <c r="O66" s="38">
        <v>2</v>
      </c>
      <c r="P66" s="38">
        <v>0</v>
      </c>
      <c r="Q66" s="38">
        <v>0</v>
      </c>
      <c r="R66" s="38">
        <v>17</v>
      </c>
      <c r="S66" s="38">
        <v>100</v>
      </c>
      <c r="T66" s="38">
        <v>17</v>
      </c>
      <c r="U66" s="35" t="s">
        <v>172</v>
      </c>
    </row>
    <row r="67" spans="1:21" ht="27.75" customHeight="1">
      <c r="A67" s="37">
        <v>53</v>
      </c>
      <c r="B67" s="36" t="s">
        <v>342</v>
      </c>
      <c r="C67" s="37" t="s">
        <v>166</v>
      </c>
      <c r="D67" s="37" t="s">
        <v>167</v>
      </c>
      <c r="E67" s="35" t="s">
        <v>173</v>
      </c>
      <c r="F67" s="35">
        <v>7</v>
      </c>
      <c r="G67" s="37" t="s">
        <v>28</v>
      </c>
      <c r="H67" s="35">
        <v>5.5</v>
      </c>
      <c r="I67" s="35">
        <v>2</v>
      </c>
      <c r="J67" s="35">
        <v>0</v>
      </c>
      <c r="K67" s="38">
        <v>2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9.5</v>
      </c>
      <c r="S67" s="38">
        <v>100</v>
      </c>
      <c r="T67" s="38">
        <v>10</v>
      </c>
      <c r="U67" s="35" t="s">
        <v>172</v>
      </c>
    </row>
    <row r="68" spans="1:21" ht="27.75" customHeight="1">
      <c r="A68" s="37">
        <v>54</v>
      </c>
      <c r="B68" s="36" t="s">
        <v>343</v>
      </c>
      <c r="C68" s="37" t="s">
        <v>166</v>
      </c>
      <c r="D68" s="37" t="s">
        <v>167</v>
      </c>
      <c r="E68" s="35" t="s">
        <v>173</v>
      </c>
      <c r="F68" s="35">
        <v>7</v>
      </c>
      <c r="G68" s="37" t="s">
        <v>28</v>
      </c>
      <c r="H68" s="35">
        <v>6</v>
      </c>
      <c r="I68" s="35">
        <v>4</v>
      </c>
      <c r="J68" s="35">
        <v>0</v>
      </c>
      <c r="K68" s="38">
        <v>0</v>
      </c>
      <c r="L68" s="38">
        <v>0</v>
      </c>
      <c r="M68" s="38">
        <v>0</v>
      </c>
      <c r="N68" s="38">
        <v>1</v>
      </c>
      <c r="O68" s="38">
        <v>0</v>
      </c>
      <c r="P68" s="38">
        <v>2</v>
      </c>
      <c r="Q68" s="38">
        <v>2</v>
      </c>
      <c r="R68" s="38">
        <v>15</v>
      </c>
      <c r="S68" s="38">
        <v>100</v>
      </c>
      <c r="T68" s="38">
        <v>15</v>
      </c>
      <c r="U68" s="35" t="s">
        <v>172</v>
      </c>
    </row>
    <row r="69" spans="1:21" ht="27.75" customHeight="1">
      <c r="A69" s="37">
        <v>55</v>
      </c>
      <c r="B69" s="36" t="s">
        <v>344</v>
      </c>
      <c r="C69" s="37" t="s">
        <v>166</v>
      </c>
      <c r="D69" s="37" t="s">
        <v>167</v>
      </c>
      <c r="E69" s="35" t="s">
        <v>173</v>
      </c>
      <c r="F69" s="35">
        <v>7</v>
      </c>
      <c r="G69" s="37" t="s">
        <v>28</v>
      </c>
      <c r="H69" s="35">
        <v>7</v>
      </c>
      <c r="I69" s="35">
        <v>4</v>
      </c>
      <c r="J69" s="35">
        <v>0</v>
      </c>
      <c r="K69" s="38">
        <v>0</v>
      </c>
      <c r="L69" s="38">
        <v>4</v>
      </c>
      <c r="M69" s="38">
        <v>0</v>
      </c>
      <c r="N69" s="38">
        <v>2</v>
      </c>
      <c r="O69" s="38">
        <v>0</v>
      </c>
      <c r="P69" s="38">
        <v>1</v>
      </c>
      <c r="Q69" s="38">
        <v>4</v>
      </c>
      <c r="R69" s="38">
        <v>22</v>
      </c>
      <c r="S69" s="38">
        <v>100</v>
      </c>
      <c r="T69" s="38">
        <v>22</v>
      </c>
      <c r="U69" s="35" t="s">
        <v>172</v>
      </c>
    </row>
    <row r="70" spans="1:21" ht="27.75" customHeight="1">
      <c r="A70" s="37">
        <v>56</v>
      </c>
      <c r="B70" s="36" t="s">
        <v>345</v>
      </c>
      <c r="C70" s="37" t="s">
        <v>166</v>
      </c>
      <c r="D70" s="37" t="s">
        <v>167</v>
      </c>
      <c r="E70" s="35" t="s">
        <v>173</v>
      </c>
      <c r="F70" s="35">
        <v>7</v>
      </c>
      <c r="G70" s="37" t="s">
        <v>28</v>
      </c>
      <c r="H70" s="35">
        <v>5</v>
      </c>
      <c r="I70" s="35">
        <v>6</v>
      </c>
      <c r="J70" s="35">
        <v>0</v>
      </c>
      <c r="K70" s="38">
        <v>0</v>
      </c>
      <c r="L70" s="38">
        <v>10</v>
      </c>
      <c r="M70" s="38">
        <v>0</v>
      </c>
      <c r="N70" s="38">
        <v>0</v>
      </c>
      <c r="O70" s="38">
        <v>4</v>
      </c>
      <c r="P70" s="38">
        <v>0</v>
      </c>
      <c r="Q70" s="38">
        <v>0</v>
      </c>
      <c r="R70" s="38">
        <v>25</v>
      </c>
      <c r="S70" s="38">
        <v>100</v>
      </c>
      <c r="T70" s="38">
        <v>25</v>
      </c>
      <c r="U70" s="35" t="s">
        <v>172</v>
      </c>
    </row>
    <row r="71" spans="1:21" ht="27.75" customHeight="1">
      <c r="A71" s="37">
        <v>57</v>
      </c>
      <c r="B71" s="36" t="s">
        <v>346</v>
      </c>
      <c r="C71" s="37" t="s">
        <v>166</v>
      </c>
      <c r="D71" s="37" t="s">
        <v>167</v>
      </c>
      <c r="E71" s="35" t="s">
        <v>173</v>
      </c>
      <c r="F71" s="35">
        <v>7</v>
      </c>
      <c r="G71" s="37" t="s">
        <v>28</v>
      </c>
      <c r="H71" s="35">
        <v>7.5</v>
      </c>
      <c r="I71" s="35">
        <v>4.5</v>
      </c>
      <c r="J71" s="35">
        <v>0</v>
      </c>
      <c r="K71" s="38">
        <v>0</v>
      </c>
      <c r="L71" s="38">
        <v>0</v>
      </c>
      <c r="M71" s="38">
        <v>0</v>
      </c>
      <c r="N71" s="38">
        <v>1</v>
      </c>
      <c r="O71" s="38">
        <v>0</v>
      </c>
      <c r="P71" s="38">
        <v>1</v>
      </c>
      <c r="Q71" s="38">
        <v>6</v>
      </c>
      <c r="R71" s="38">
        <v>20</v>
      </c>
      <c r="S71" s="38">
        <v>100</v>
      </c>
      <c r="T71" s="38">
        <v>20</v>
      </c>
      <c r="U71" s="35" t="s">
        <v>172</v>
      </c>
    </row>
    <row r="72" spans="1:21" ht="27.75" customHeight="1">
      <c r="A72" s="37">
        <v>58</v>
      </c>
      <c r="B72" s="36" t="s">
        <v>347</v>
      </c>
      <c r="C72" s="37" t="s">
        <v>166</v>
      </c>
      <c r="D72" s="37" t="s">
        <v>167</v>
      </c>
      <c r="E72" s="35" t="s">
        <v>173</v>
      </c>
      <c r="F72" s="35">
        <v>7</v>
      </c>
      <c r="G72" s="37" t="s">
        <v>28</v>
      </c>
      <c r="H72" s="35">
        <v>6</v>
      </c>
      <c r="I72" s="35">
        <v>3</v>
      </c>
      <c r="J72" s="35">
        <v>4</v>
      </c>
      <c r="K72" s="38">
        <v>2</v>
      </c>
      <c r="L72" s="38">
        <v>2</v>
      </c>
      <c r="M72" s="38">
        <v>6</v>
      </c>
      <c r="N72" s="38">
        <v>1</v>
      </c>
      <c r="O72" s="38">
        <v>0</v>
      </c>
      <c r="P72" s="38">
        <v>0</v>
      </c>
      <c r="Q72" s="38">
        <v>2</v>
      </c>
      <c r="R72" s="38">
        <v>26</v>
      </c>
      <c r="S72" s="38">
        <v>100</v>
      </c>
      <c r="T72" s="38">
        <v>26</v>
      </c>
      <c r="U72" s="35" t="s">
        <v>172</v>
      </c>
    </row>
    <row r="73" spans="1:21" ht="27.75" customHeight="1">
      <c r="A73" s="37">
        <v>59</v>
      </c>
      <c r="B73" s="36" t="s">
        <v>348</v>
      </c>
      <c r="C73" s="37" t="s">
        <v>166</v>
      </c>
      <c r="D73" s="37" t="s">
        <v>167</v>
      </c>
      <c r="E73" s="35" t="s">
        <v>173</v>
      </c>
      <c r="F73" s="35">
        <v>7</v>
      </c>
      <c r="G73" s="37" t="s">
        <v>28</v>
      </c>
      <c r="H73" s="35">
        <v>5</v>
      </c>
      <c r="I73" s="35">
        <v>6</v>
      </c>
      <c r="J73" s="35">
        <v>0</v>
      </c>
      <c r="K73" s="38">
        <v>0</v>
      </c>
      <c r="L73" s="38">
        <v>10</v>
      </c>
      <c r="M73" s="38">
        <v>0</v>
      </c>
      <c r="N73" s="38">
        <v>0</v>
      </c>
      <c r="O73" s="38">
        <v>2</v>
      </c>
      <c r="P73" s="38">
        <v>0</v>
      </c>
      <c r="Q73" s="38">
        <v>0</v>
      </c>
      <c r="R73" s="38">
        <v>23</v>
      </c>
      <c r="S73" s="38">
        <v>100</v>
      </c>
      <c r="T73" s="38">
        <v>23</v>
      </c>
      <c r="U73" s="35" t="s">
        <v>172</v>
      </c>
    </row>
    <row r="74" spans="1:21" ht="27.75" customHeight="1">
      <c r="A74" s="37">
        <v>60</v>
      </c>
      <c r="B74" s="36" t="s">
        <v>349</v>
      </c>
      <c r="C74" s="37" t="s">
        <v>166</v>
      </c>
      <c r="D74" s="37" t="s">
        <v>167</v>
      </c>
      <c r="E74" s="35" t="s">
        <v>173</v>
      </c>
      <c r="F74" s="35">
        <v>7</v>
      </c>
      <c r="G74" s="37" t="s">
        <v>28</v>
      </c>
      <c r="H74" s="35">
        <v>6</v>
      </c>
      <c r="I74" s="35">
        <v>0</v>
      </c>
      <c r="J74" s="35">
        <v>1</v>
      </c>
      <c r="K74" s="38">
        <v>8</v>
      </c>
      <c r="L74" s="38">
        <v>7</v>
      </c>
      <c r="M74" s="38">
        <v>0</v>
      </c>
      <c r="N74" s="38">
        <v>8</v>
      </c>
      <c r="O74" s="38">
        <v>8</v>
      </c>
      <c r="P74" s="38">
        <v>0</v>
      </c>
      <c r="Q74" s="38">
        <v>0</v>
      </c>
      <c r="R74" s="38">
        <v>38</v>
      </c>
      <c r="S74" s="38">
        <v>100</v>
      </c>
      <c r="T74" s="38">
        <v>38</v>
      </c>
      <c r="U74" s="35" t="s">
        <v>172</v>
      </c>
    </row>
    <row r="75" spans="1:21" ht="27.75" customHeight="1">
      <c r="A75" s="37">
        <v>61</v>
      </c>
      <c r="B75" s="36" t="s">
        <v>350</v>
      </c>
      <c r="C75" s="37" t="s">
        <v>166</v>
      </c>
      <c r="D75" s="37" t="s">
        <v>167</v>
      </c>
      <c r="E75" s="35" t="s">
        <v>173</v>
      </c>
      <c r="F75" s="35">
        <v>7</v>
      </c>
      <c r="G75" s="37" t="s">
        <v>28</v>
      </c>
      <c r="H75" s="35">
        <v>5</v>
      </c>
      <c r="I75" s="35">
        <v>2</v>
      </c>
      <c r="J75" s="35">
        <v>0</v>
      </c>
      <c r="K75" s="38">
        <v>0</v>
      </c>
      <c r="L75" s="38">
        <v>6</v>
      </c>
      <c r="M75" s="38">
        <v>0</v>
      </c>
      <c r="N75" s="38">
        <v>2</v>
      </c>
      <c r="O75" s="38">
        <v>3</v>
      </c>
      <c r="P75" s="38">
        <v>0</v>
      </c>
      <c r="Q75" s="38">
        <v>0</v>
      </c>
      <c r="R75" s="38">
        <v>18</v>
      </c>
      <c r="S75" s="38">
        <v>100</v>
      </c>
      <c r="T75" s="38">
        <v>18</v>
      </c>
      <c r="U75" s="35" t="s">
        <v>172</v>
      </c>
    </row>
    <row r="76" spans="1:21" ht="27.75" customHeight="1">
      <c r="A76" s="37">
        <v>62</v>
      </c>
      <c r="B76" s="36" t="s">
        <v>351</v>
      </c>
      <c r="C76" s="37" t="s">
        <v>166</v>
      </c>
      <c r="D76" s="37" t="s">
        <v>167</v>
      </c>
      <c r="E76" s="35" t="s">
        <v>168</v>
      </c>
      <c r="F76" s="35">
        <v>7</v>
      </c>
      <c r="G76" s="37" t="s">
        <v>28</v>
      </c>
      <c r="H76" s="35">
        <v>6</v>
      </c>
      <c r="I76" s="35">
        <v>1</v>
      </c>
      <c r="J76" s="35">
        <v>1</v>
      </c>
      <c r="K76" s="38">
        <v>4</v>
      </c>
      <c r="L76" s="38">
        <v>4</v>
      </c>
      <c r="M76" s="38">
        <v>0</v>
      </c>
      <c r="N76" s="38">
        <v>6</v>
      </c>
      <c r="O76" s="38">
        <v>4</v>
      </c>
      <c r="P76" s="38">
        <v>0</v>
      </c>
      <c r="Q76" s="38">
        <v>2</v>
      </c>
      <c r="R76" s="38">
        <v>28</v>
      </c>
      <c r="S76" s="38">
        <v>100</v>
      </c>
      <c r="T76" s="38">
        <v>28</v>
      </c>
      <c r="U76" s="35" t="s">
        <v>172</v>
      </c>
    </row>
    <row r="77" spans="1:21" ht="27.75" customHeight="1">
      <c r="A77" s="37">
        <v>63</v>
      </c>
      <c r="B77" s="36" t="s">
        <v>352</v>
      </c>
      <c r="C77" s="37" t="s">
        <v>166</v>
      </c>
      <c r="D77" s="37" t="s">
        <v>167</v>
      </c>
      <c r="E77" s="35" t="s">
        <v>173</v>
      </c>
      <c r="F77" s="35">
        <v>7</v>
      </c>
      <c r="G77" s="37" t="s">
        <v>28</v>
      </c>
      <c r="H77" s="35">
        <v>6</v>
      </c>
      <c r="I77" s="35">
        <v>1</v>
      </c>
      <c r="J77" s="35">
        <v>2</v>
      </c>
      <c r="K77" s="38">
        <v>0</v>
      </c>
      <c r="L77" s="38">
        <v>3</v>
      </c>
      <c r="M77" s="38">
        <v>0</v>
      </c>
      <c r="N77" s="38">
        <v>6</v>
      </c>
      <c r="O77" s="38">
        <v>0</v>
      </c>
      <c r="P77" s="38">
        <v>0</v>
      </c>
      <c r="Q77" s="38">
        <v>0</v>
      </c>
      <c r="R77" s="38">
        <v>18</v>
      </c>
      <c r="S77" s="38">
        <v>100</v>
      </c>
      <c r="T77" s="38">
        <v>18</v>
      </c>
      <c r="U77" s="35" t="s">
        <v>172</v>
      </c>
    </row>
    <row r="78" spans="1:21" ht="28.5" customHeight="1">
      <c r="A78" s="41"/>
      <c r="B78" s="46"/>
      <c r="C78" s="41"/>
      <c r="D78" s="41"/>
      <c r="E78" s="43"/>
      <c r="F78" s="43"/>
      <c r="G78" s="41"/>
      <c r="H78" s="43"/>
      <c r="I78" s="43"/>
      <c r="J78" s="43"/>
      <c r="K78" s="44"/>
      <c r="L78" s="44"/>
      <c r="M78" s="44"/>
      <c r="N78" s="44"/>
      <c r="O78" s="44"/>
      <c r="P78" s="44"/>
      <c r="Q78" s="44"/>
      <c r="R78" s="44">
        <f>SUM(R15:R77)</f>
        <v>1560</v>
      </c>
      <c r="S78" s="44"/>
      <c r="T78" s="44"/>
      <c r="U78" s="43"/>
    </row>
    <row r="79" spans="1:21">
      <c r="A79" s="84"/>
      <c r="B79" s="162"/>
      <c r="C79" s="215"/>
      <c r="D79" s="215"/>
      <c r="R79" s="83"/>
    </row>
    <row r="80" spans="1:21">
      <c r="A80" s="84"/>
      <c r="B80" s="162"/>
      <c r="C80" s="47"/>
      <c r="R80" s="83"/>
    </row>
    <row r="81" spans="1:21">
      <c r="A81" s="84"/>
      <c r="C81" s="213"/>
      <c r="D81" s="213"/>
      <c r="R81" s="83"/>
    </row>
    <row r="82" spans="1:21">
      <c r="A82" s="84"/>
      <c r="C82" s="48"/>
      <c r="R82" s="83"/>
    </row>
    <row r="83" spans="1:21">
      <c r="A83" s="84"/>
      <c r="C83" s="204"/>
      <c r="D83" s="204"/>
      <c r="R83" s="83"/>
    </row>
    <row r="84" spans="1:21">
      <c r="B84" s="48"/>
      <c r="C84" s="48"/>
      <c r="D84" s="48"/>
      <c r="E84" s="101"/>
      <c r="F84" s="101"/>
      <c r="G84" s="41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144"/>
    </row>
    <row r="85" spans="1:21">
      <c r="B85" s="48"/>
      <c r="C85" s="48"/>
      <c r="D85" s="48"/>
      <c r="E85" s="101"/>
      <c r="F85" s="101"/>
      <c r="G85" s="41"/>
    </row>
    <row r="86" spans="1:21">
      <c r="B86" s="48"/>
      <c r="C86" s="48"/>
      <c r="D86" s="48"/>
      <c r="E86" s="101"/>
      <c r="F86" s="101"/>
      <c r="G86" s="41"/>
    </row>
    <row r="87" spans="1:21">
      <c r="B87" s="48"/>
      <c r="C87" s="48"/>
      <c r="D87" s="48"/>
      <c r="E87" s="101"/>
      <c r="F87" s="101"/>
      <c r="G87" s="41"/>
    </row>
    <row r="88" spans="1:21">
      <c r="B88" s="48"/>
      <c r="C88" s="48"/>
      <c r="D88" s="48"/>
      <c r="E88" s="101"/>
      <c r="F88" s="101"/>
      <c r="G88" s="41"/>
    </row>
    <row r="89" spans="1:21">
      <c r="B89" s="48"/>
      <c r="C89" s="48"/>
      <c r="D89" s="48"/>
      <c r="E89" s="101"/>
      <c r="F89" s="101"/>
      <c r="G89" s="41"/>
    </row>
  </sheetData>
  <sheetProtection selectLockedCells="1" selectUnlockedCells="1"/>
  <mergeCells count="12">
    <mergeCell ref="B12:F12"/>
    <mergeCell ref="C79:D79"/>
    <mergeCell ref="A3:U3"/>
    <mergeCell ref="C81:D81"/>
    <mergeCell ref="C83:D83"/>
    <mergeCell ref="B5:W5"/>
    <mergeCell ref="B6:W6"/>
    <mergeCell ref="B7:W7"/>
    <mergeCell ref="B8:W8"/>
    <mergeCell ref="B9:S9"/>
    <mergeCell ref="B10:W10"/>
    <mergeCell ref="B11:F11"/>
  </mergeCells>
  <phoneticPr fontId="30" type="noConversion"/>
  <pageMargins left="0.25" right="0.25" top="0.75" bottom="0.75" header="0.51180555555555551" footer="0.51180555555555551"/>
  <pageSetup paperSize="9" scale="64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8"/>
  <sheetViews>
    <sheetView zoomScale="90" zoomScaleNormal="90" workbookViewId="0">
      <selection activeCell="G14" sqref="G14"/>
    </sheetView>
  </sheetViews>
  <sheetFormatPr defaultColWidth="7.28515625" defaultRowHeight="12.75"/>
  <cols>
    <col min="1" max="1" width="5" style="84" customWidth="1"/>
    <col min="2" max="2" width="9" customWidth="1"/>
    <col min="3" max="3" width="13.28515625" customWidth="1"/>
    <col min="4" max="4" width="16.140625" customWidth="1"/>
    <col min="5" max="6" width="6.85546875" style="84" customWidth="1"/>
    <col min="7" max="7" width="21.28515625" style="88" customWidth="1"/>
    <col min="8" max="17" width="5.5703125" customWidth="1"/>
    <col min="18" max="18" width="8.85546875" style="83" customWidth="1"/>
    <col min="19" max="20" width="8.85546875" customWidth="1"/>
    <col min="21" max="21" width="11.7109375" customWidth="1"/>
  </cols>
  <sheetData>
    <row r="1" spans="1:23" ht="15" customHeight="1"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spans="1:23" ht="15" customHeight="1">
      <c r="A2" s="210" t="s">
        <v>252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</row>
    <row r="3" spans="1:23" ht="15" customHeight="1">
      <c r="B3" s="203" t="s">
        <v>31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</row>
    <row r="4" spans="1:23" ht="14.25" customHeight="1">
      <c r="B4" s="204" t="s">
        <v>32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</row>
    <row r="5" spans="1:23">
      <c r="B5" s="204" t="s">
        <v>16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</row>
    <row r="6" spans="1:23" ht="15" customHeight="1">
      <c r="B6" s="204" t="s">
        <v>249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</row>
    <row r="7" spans="1:23" ht="15" customHeight="1">
      <c r="B7" s="204" t="s">
        <v>250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85"/>
      <c r="U7" s="85"/>
      <c r="V7" s="85"/>
      <c r="W7" s="85"/>
    </row>
    <row r="8" spans="1:23" ht="10.5" customHeight="1">
      <c r="B8" s="204" t="s">
        <v>44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</row>
    <row r="9" spans="1:23" ht="12" customHeight="1">
      <c r="B9" s="214" t="s">
        <v>251</v>
      </c>
      <c r="C9" s="217"/>
      <c r="D9" s="217"/>
      <c r="E9" s="196"/>
      <c r="F9" s="196"/>
    </row>
    <row r="10" spans="1:23">
      <c r="B10" s="214" t="s">
        <v>288</v>
      </c>
      <c r="C10" s="217"/>
      <c r="D10" s="217"/>
      <c r="E10" s="196"/>
      <c r="F10" s="196"/>
    </row>
    <row r="11" spans="1:23" ht="13.5" thickBot="1">
      <c r="B11" s="86"/>
      <c r="C11" s="87"/>
      <c r="D11" s="87"/>
    </row>
    <row r="12" spans="1:23" s="98" customFormat="1" ht="58.5" customHeight="1" thickBot="1">
      <c r="A12" s="90" t="s">
        <v>0</v>
      </c>
      <c r="B12" s="91" t="s">
        <v>1</v>
      </c>
      <c r="C12" s="93" t="s">
        <v>2</v>
      </c>
      <c r="D12" s="92" t="s">
        <v>3</v>
      </c>
      <c r="E12" s="94" t="s">
        <v>33</v>
      </c>
      <c r="F12" s="94" t="s">
        <v>34</v>
      </c>
      <c r="G12" s="92" t="s">
        <v>4</v>
      </c>
      <c r="H12" s="95" t="s">
        <v>6</v>
      </c>
      <c r="I12" s="92" t="s">
        <v>7</v>
      </c>
      <c r="J12" s="92" t="s">
        <v>8</v>
      </c>
      <c r="K12" s="92" t="s">
        <v>9</v>
      </c>
      <c r="L12" s="96" t="s">
        <v>17</v>
      </c>
      <c r="M12" s="96" t="s">
        <v>18</v>
      </c>
      <c r="N12" s="96" t="s">
        <v>19</v>
      </c>
      <c r="O12" s="96" t="s">
        <v>20</v>
      </c>
      <c r="P12" s="96" t="s">
        <v>21</v>
      </c>
      <c r="Q12" s="96" t="s">
        <v>30</v>
      </c>
      <c r="R12" s="97" t="s">
        <v>10</v>
      </c>
      <c r="S12" s="92" t="s">
        <v>11</v>
      </c>
      <c r="T12" s="92" t="s">
        <v>12</v>
      </c>
      <c r="U12" s="90" t="s">
        <v>13</v>
      </c>
    </row>
    <row r="13" spans="1:23" ht="31.5" customHeight="1">
      <c r="A13" s="9">
        <v>1</v>
      </c>
      <c r="B13" s="12" t="s">
        <v>253</v>
      </c>
      <c r="C13" s="9" t="s">
        <v>22</v>
      </c>
      <c r="D13" s="12" t="s">
        <v>23</v>
      </c>
      <c r="E13" s="89" t="s">
        <v>35</v>
      </c>
      <c r="F13" s="89" t="s">
        <v>35</v>
      </c>
      <c r="G13" s="10" t="s">
        <v>28</v>
      </c>
      <c r="H13" s="13">
        <v>6</v>
      </c>
      <c r="I13" s="9">
        <v>2.5</v>
      </c>
      <c r="J13" s="9">
        <v>2</v>
      </c>
      <c r="K13" s="14">
        <v>8</v>
      </c>
      <c r="L13" s="15">
        <v>9</v>
      </c>
      <c r="M13" s="13">
        <v>0</v>
      </c>
      <c r="N13" s="20">
        <v>2.5</v>
      </c>
      <c r="O13" s="15">
        <v>9</v>
      </c>
      <c r="P13" s="15">
        <v>0</v>
      </c>
      <c r="Q13" s="15">
        <v>6</v>
      </c>
      <c r="R13" s="14">
        <f t="shared" ref="R13:R35" si="0">SUM(H13:Q13)</f>
        <v>45</v>
      </c>
      <c r="S13" s="9">
        <v>100</v>
      </c>
      <c r="T13" s="22">
        <v>0.45</v>
      </c>
      <c r="U13" s="23" t="s">
        <v>24</v>
      </c>
    </row>
    <row r="14" spans="1:23" ht="32.25" customHeight="1">
      <c r="A14" s="9">
        <v>2</v>
      </c>
      <c r="B14" s="12" t="s">
        <v>254</v>
      </c>
      <c r="C14" s="9" t="s">
        <v>22</v>
      </c>
      <c r="D14" s="12" t="s">
        <v>23</v>
      </c>
      <c r="E14" s="89" t="s">
        <v>35</v>
      </c>
      <c r="F14" s="89" t="s">
        <v>35</v>
      </c>
      <c r="G14" s="10" t="s">
        <v>28</v>
      </c>
      <c r="H14" s="9">
        <v>7.5</v>
      </c>
      <c r="I14" s="9">
        <v>4</v>
      </c>
      <c r="J14" s="9">
        <v>2</v>
      </c>
      <c r="K14" s="14">
        <v>11</v>
      </c>
      <c r="L14" s="16">
        <v>6</v>
      </c>
      <c r="M14" s="15">
        <v>4</v>
      </c>
      <c r="N14" s="20">
        <v>2.5</v>
      </c>
      <c r="O14" s="15">
        <v>6</v>
      </c>
      <c r="P14" s="15">
        <v>0</v>
      </c>
      <c r="Q14" s="15">
        <v>5</v>
      </c>
      <c r="R14" s="14">
        <f t="shared" si="0"/>
        <v>48</v>
      </c>
      <c r="S14" s="9">
        <v>100</v>
      </c>
      <c r="T14" s="22">
        <v>0.48</v>
      </c>
      <c r="U14" s="9" t="s">
        <v>24</v>
      </c>
    </row>
    <row r="15" spans="1:23" ht="27.75" customHeight="1">
      <c r="A15" s="9">
        <v>3</v>
      </c>
      <c r="B15" s="12" t="s">
        <v>255</v>
      </c>
      <c r="C15" s="9" t="s">
        <v>22</v>
      </c>
      <c r="D15" s="12" t="s">
        <v>23</v>
      </c>
      <c r="E15" s="89" t="s">
        <v>35</v>
      </c>
      <c r="F15" s="89" t="s">
        <v>36</v>
      </c>
      <c r="G15" s="10" t="s">
        <v>28</v>
      </c>
      <c r="H15" s="9">
        <v>7</v>
      </c>
      <c r="I15" s="9">
        <v>4</v>
      </c>
      <c r="J15" s="9">
        <v>1</v>
      </c>
      <c r="K15" s="18">
        <v>8.5</v>
      </c>
      <c r="L15" s="15">
        <v>10</v>
      </c>
      <c r="M15" s="15">
        <v>0</v>
      </c>
      <c r="N15" s="15">
        <v>2</v>
      </c>
      <c r="O15" s="15">
        <v>9</v>
      </c>
      <c r="P15" s="15">
        <v>0</v>
      </c>
      <c r="Q15" s="15">
        <v>2</v>
      </c>
      <c r="R15" s="14">
        <f t="shared" si="0"/>
        <v>43.5</v>
      </c>
      <c r="S15" s="9">
        <v>100</v>
      </c>
      <c r="T15" s="21">
        <v>0.435</v>
      </c>
      <c r="U15" s="9" t="s">
        <v>24</v>
      </c>
    </row>
    <row r="16" spans="1:23" ht="32.25" customHeight="1">
      <c r="A16" s="9">
        <v>4</v>
      </c>
      <c r="B16" s="12" t="s">
        <v>256</v>
      </c>
      <c r="C16" s="9" t="s">
        <v>22</v>
      </c>
      <c r="D16" s="12" t="s">
        <v>23</v>
      </c>
      <c r="E16" s="89" t="s">
        <v>35</v>
      </c>
      <c r="F16" s="89" t="s">
        <v>35</v>
      </c>
      <c r="G16" s="10" t="s">
        <v>28</v>
      </c>
      <c r="H16" s="9">
        <v>8</v>
      </c>
      <c r="I16" s="9">
        <v>5</v>
      </c>
      <c r="J16" s="13">
        <v>3</v>
      </c>
      <c r="K16" s="18">
        <v>4.5</v>
      </c>
      <c r="L16" s="15">
        <v>10</v>
      </c>
      <c r="M16" s="17">
        <v>3</v>
      </c>
      <c r="N16" s="15">
        <v>9</v>
      </c>
      <c r="O16" s="15">
        <v>7</v>
      </c>
      <c r="P16" s="15">
        <v>3</v>
      </c>
      <c r="Q16" s="15">
        <v>4</v>
      </c>
      <c r="R16" s="14">
        <f t="shared" si="0"/>
        <v>56.5</v>
      </c>
      <c r="S16" s="9">
        <v>100</v>
      </c>
      <c r="T16" s="21">
        <v>0.56499999999999995</v>
      </c>
      <c r="U16" s="16" t="s">
        <v>25</v>
      </c>
    </row>
    <row r="17" spans="1:21" ht="28.5" customHeight="1">
      <c r="A17" s="9">
        <v>5</v>
      </c>
      <c r="B17" s="12" t="s">
        <v>257</v>
      </c>
      <c r="C17" s="9" t="s">
        <v>22</v>
      </c>
      <c r="D17" s="10" t="s">
        <v>23</v>
      </c>
      <c r="E17" s="9" t="s">
        <v>35</v>
      </c>
      <c r="F17" s="9" t="s">
        <v>35</v>
      </c>
      <c r="G17" s="10" t="s">
        <v>28</v>
      </c>
      <c r="H17" s="9">
        <v>7</v>
      </c>
      <c r="I17" s="9">
        <v>4.5</v>
      </c>
      <c r="J17" s="13">
        <v>3</v>
      </c>
      <c r="K17" s="14">
        <v>6</v>
      </c>
      <c r="L17" s="15">
        <v>11</v>
      </c>
      <c r="M17" s="15">
        <v>3</v>
      </c>
      <c r="N17" s="20">
        <v>6.5</v>
      </c>
      <c r="O17" s="15">
        <v>5</v>
      </c>
      <c r="P17" s="15">
        <v>4</v>
      </c>
      <c r="Q17" s="15">
        <v>5</v>
      </c>
      <c r="R17" s="14">
        <f t="shared" si="0"/>
        <v>55</v>
      </c>
      <c r="S17" s="9">
        <v>100</v>
      </c>
      <c r="T17" s="22">
        <v>0.55000000000000004</v>
      </c>
      <c r="U17" s="16" t="s">
        <v>25</v>
      </c>
    </row>
    <row r="18" spans="1:21" ht="29.25" customHeight="1">
      <c r="A18" s="9">
        <v>6</v>
      </c>
      <c r="B18" s="12" t="s">
        <v>258</v>
      </c>
      <c r="C18" s="9" t="s">
        <v>22</v>
      </c>
      <c r="D18" s="12" t="s">
        <v>23</v>
      </c>
      <c r="E18" s="89" t="s">
        <v>35</v>
      </c>
      <c r="F18" s="89" t="s">
        <v>35</v>
      </c>
      <c r="G18" s="10" t="s">
        <v>28</v>
      </c>
      <c r="H18" s="9">
        <v>7</v>
      </c>
      <c r="I18" s="9">
        <v>4</v>
      </c>
      <c r="J18" s="9">
        <v>1</v>
      </c>
      <c r="K18" s="18">
        <v>9.5</v>
      </c>
      <c r="L18" s="14">
        <v>8</v>
      </c>
      <c r="M18" s="14">
        <v>0</v>
      </c>
      <c r="N18" s="14">
        <v>2</v>
      </c>
      <c r="O18" s="14">
        <v>5</v>
      </c>
      <c r="P18" s="14">
        <v>1</v>
      </c>
      <c r="Q18" s="14">
        <v>0</v>
      </c>
      <c r="R18" s="14">
        <f t="shared" si="0"/>
        <v>37.5</v>
      </c>
      <c r="S18" s="9">
        <v>100</v>
      </c>
      <c r="T18" s="21">
        <v>0.375</v>
      </c>
      <c r="U18" s="9" t="s">
        <v>24</v>
      </c>
    </row>
    <row r="19" spans="1:21" ht="24.75" customHeight="1">
      <c r="A19" s="9">
        <v>7</v>
      </c>
      <c r="B19" s="12" t="s">
        <v>259</v>
      </c>
      <c r="C19" s="9" t="s">
        <v>22</v>
      </c>
      <c r="D19" s="12" t="s">
        <v>23</v>
      </c>
      <c r="E19" s="89" t="s">
        <v>35</v>
      </c>
      <c r="F19" s="89" t="s">
        <v>35</v>
      </c>
      <c r="G19" s="10" t="s">
        <v>28</v>
      </c>
      <c r="H19" s="9">
        <v>7</v>
      </c>
      <c r="I19" s="9">
        <v>3</v>
      </c>
      <c r="J19" s="9">
        <v>1</v>
      </c>
      <c r="K19" s="14">
        <v>4</v>
      </c>
      <c r="L19" s="15">
        <v>2</v>
      </c>
      <c r="M19" s="17">
        <v>0</v>
      </c>
      <c r="N19" s="15">
        <v>1</v>
      </c>
      <c r="O19" s="15">
        <v>9</v>
      </c>
      <c r="P19" s="15">
        <v>2</v>
      </c>
      <c r="Q19" s="15">
        <v>1</v>
      </c>
      <c r="R19" s="14">
        <f t="shared" si="0"/>
        <v>30</v>
      </c>
      <c r="S19" s="9">
        <v>100</v>
      </c>
      <c r="T19" s="22">
        <v>0.3</v>
      </c>
      <c r="U19" s="9" t="s">
        <v>24</v>
      </c>
    </row>
    <row r="20" spans="1:21" ht="25.5" customHeight="1">
      <c r="A20" s="9">
        <v>8</v>
      </c>
      <c r="B20" s="12" t="s">
        <v>260</v>
      </c>
      <c r="C20" s="9" t="s">
        <v>22</v>
      </c>
      <c r="D20" s="12" t="s">
        <v>23</v>
      </c>
      <c r="E20" s="89" t="s">
        <v>35</v>
      </c>
      <c r="F20" s="89" t="s">
        <v>35</v>
      </c>
      <c r="G20" s="10" t="s">
        <v>28</v>
      </c>
      <c r="H20" s="9">
        <v>7</v>
      </c>
      <c r="I20" s="9">
        <v>2.5</v>
      </c>
      <c r="J20" s="9">
        <v>2</v>
      </c>
      <c r="K20" s="14">
        <v>5</v>
      </c>
      <c r="L20" s="15">
        <v>6</v>
      </c>
      <c r="M20" s="15">
        <v>0</v>
      </c>
      <c r="N20" s="15">
        <v>2</v>
      </c>
      <c r="O20" s="15">
        <v>10</v>
      </c>
      <c r="P20" s="15">
        <v>0</v>
      </c>
      <c r="Q20" s="15">
        <v>2</v>
      </c>
      <c r="R20" s="14">
        <f t="shared" si="0"/>
        <v>36.5</v>
      </c>
      <c r="S20" s="9">
        <v>100</v>
      </c>
      <c r="T20" s="21">
        <v>0.36499999999999999</v>
      </c>
      <c r="U20" s="9" t="s">
        <v>24</v>
      </c>
    </row>
    <row r="21" spans="1:21" ht="27.75" customHeight="1">
      <c r="A21" s="9">
        <v>9</v>
      </c>
      <c r="B21" s="12" t="s">
        <v>261</v>
      </c>
      <c r="C21" s="9" t="s">
        <v>22</v>
      </c>
      <c r="D21" s="12" t="s">
        <v>23</v>
      </c>
      <c r="E21" s="89" t="s">
        <v>35</v>
      </c>
      <c r="F21" s="89" t="s">
        <v>35</v>
      </c>
      <c r="G21" s="10" t="s">
        <v>28</v>
      </c>
      <c r="H21" s="9">
        <v>5</v>
      </c>
      <c r="I21" s="9">
        <v>0</v>
      </c>
      <c r="J21" s="9">
        <v>1</v>
      </c>
      <c r="K21" s="14">
        <v>3</v>
      </c>
      <c r="L21" s="16">
        <v>7</v>
      </c>
      <c r="M21" s="17">
        <v>1</v>
      </c>
      <c r="N21" s="15">
        <v>0</v>
      </c>
      <c r="O21" s="15">
        <v>0</v>
      </c>
      <c r="P21" s="15">
        <v>0</v>
      </c>
      <c r="Q21" s="15">
        <v>3</v>
      </c>
      <c r="R21" s="14">
        <f t="shared" si="0"/>
        <v>20</v>
      </c>
      <c r="S21" s="9">
        <v>100</v>
      </c>
      <c r="T21" s="22">
        <v>0.2</v>
      </c>
      <c r="U21" s="9" t="s">
        <v>24</v>
      </c>
    </row>
    <row r="22" spans="1:21" ht="29.25" customHeight="1">
      <c r="A22" s="9">
        <v>10</v>
      </c>
      <c r="B22" s="12" t="s">
        <v>262</v>
      </c>
      <c r="C22" s="9" t="s">
        <v>22</v>
      </c>
      <c r="D22" s="12" t="s">
        <v>23</v>
      </c>
      <c r="E22" s="89" t="s">
        <v>35</v>
      </c>
      <c r="F22" s="89" t="s">
        <v>35</v>
      </c>
      <c r="G22" s="10" t="s">
        <v>28</v>
      </c>
      <c r="H22" s="9">
        <v>7</v>
      </c>
      <c r="I22" s="9">
        <v>4.5</v>
      </c>
      <c r="J22" s="9">
        <v>2</v>
      </c>
      <c r="K22" s="14">
        <v>9</v>
      </c>
      <c r="L22" s="15">
        <v>4</v>
      </c>
      <c r="M22" s="15">
        <v>3</v>
      </c>
      <c r="N22" s="15">
        <v>2</v>
      </c>
      <c r="O22" s="15">
        <v>11</v>
      </c>
      <c r="P22" s="15">
        <v>0</v>
      </c>
      <c r="Q22" s="15">
        <v>5</v>
      </c>
      <c r="R22" s="14">
        <f t="shared" si="0"/>
        <v>47.5</v>
      </c>
      <c r="S22" s="9">
        <v>100</v>
      </c>
      <c r="T22" s="21">
        <v>0.47499999999999998</v>
      </c>
      <c r="U22" s="9" t="s">
        <v>24</v>
      </c>
    </row>
    <row r="23" spans="1:21" ht="30" customHeight="1">
      <c r="A23" s="9">
        <v>11</v>
      </c>
      <c r="B23" s="12" t="s">
        <v>263</v>
      </c>
      <c r="C23" s="9" t="s">
        <v>22</v>
      </c>
      <c r="D23" s="12" t="s">
        <v>23</v>
      </c>
      <c r="E23" s="89" t="s">
        <v>35</v>
      </c>
      <c r="F23" s="89" t="s">
        <v>35</v>
      </c>
      <c r="G23" s="10" t="s">
        <v>28</v>
      </c>
      <c r="H23" s="9">
        <v>7</v>
      </c>
      <c r="I23" s="9">
        <v>5</v>
      </c>
      <c r="J23" s="9">
        <v>2</v>
      </c>
      <c r="K23" s="9">
        <v>9.5</v>
      </c>
      <c r="L23" s="9">
        <v>5</v>
      </c>
      <c r="M23" s="14">
        <v>2</v>
      </c>
      <c r="N23" s="14">
        <v>7</v>
      </c>
      <c r="O23" s="14">
        <v>7</v>
      </c>
      <c r="P23" s="14">
        <v>0</v>
      </c>
      <c r="Q23" s="14">
        <v>5</v>
      </c>
      <c r="R23" s="14">
        <f t="shared" si="0"/>
        <v>49.5</v>
      </c>
      <c r="S23" s="9">
        <v>100</v>
      </c>
      <c r="T23" s="21" t="s">
        <v>37</v>
      </c>
      <c r="U23" s="9" t="s">
        <v>24</v>
      </c>
    </row>
    <row r="24" spans="1:21" ht="26.25" customHeight="1">
      <c r="A24" s="9">
        <v>12</v>
      </c>
      <c r="B24" s="12" t="s">
        <v>264</v>
      </c>
      <c r="C24" s="9" t="s">
        <v>22</v>
      </c>
      <c r="D24" s="12" t="s">
        <v>23</v>
      </c>
      <c r="E24" s="89" t="s">
        <v>35</v>
      </c>
      <c r="F24" s="89" t="s">
        <v>35</v>
      </c>
      <c r="G24" s="10" t="s">
        <v>28</v>
      </c>
      <c r="H24" s="9">
        <v>6</v>
      </c>
      <c r="I24" s="9">
        <v>2</v>
      </c>
      <c r="J24" s="9">
        <v>1</v>
      </c>
      <c r="K24" s="14">
        <v>4</v>
      </c>
      <c r="L24" s="16">
        <v>10</v>
      </c>
      <c r="M24" s="15">
        <v>3</v>
      </c>
      <c r="N24" s="15">
        <v>3</v>
      </c>
      <c r="O24" s="15">
        <v>4</v>
      </c>
      <c r="P24" s="15">
        <v>0</v>
      </c>
      <c r="Q24" s="15">
        <v>3</v>
      </c>
      <c r="R24" s="14">
        <f t="shared" si="0"/>
        <v>36</v>
      </c>
      <c r="S24" s="9">
        <v>100</v>
      </c>
      <c r="T24" s="22">
        <v>0.36</v>
      </c>
      <c r="U24" s="9" t="s">
        <v>24</v>
      </c>
    </row>
    <row r="25" spans="1:21" ht="29.25" customHeight="1">
      <c r="A25" s="9">
        <v>13</v>
      </c>
      <c r="B25" s="12" t="s">
        <v>265</v>
      </c>
      <c r="C25" s="9" t="s">
        <v>22</v>
      </c>
      <c r="D25" s="12" t="s">
        <v>23</v>
      </c>
      <c r="E25" s="89" t="s">
        <v>35</v>
      </c>
      <c r="F25" s="89" t="s">
        <v>35</v>
      </c>
      <c r="G25" s="10" t="s">
        <v>28</v>
      </c>
      <c r="H25" s="9">
        <v>7</v>
      </c>
      <c r="I25" s="9">
        <v>3</v>
      </c>
      <c r="J25" s="9">
        <v>1</v>
      </c>
      <c r="K25" s="18">
        <v>4.5</v>
      </c>
      <c r="L25" s="17">
        <v>8</v>
      </c>
      <c r="M25" s="17">
        <v>2</v>
      </c>
      <c r="N25" s="15">
        <v>6</v>
      </c>
      <c r="O25" s="15">
        <v>4</v>
      </c>
      <c r="P25" s="15">
        <v>0</v>
      </c>
      <c r="Q25" s="15">
        <v>1</v>
      </c>
      <c r="R25" s="14">
        <f t="shared" si="0"/>
        <v>36.5</v>
      </c>
      <c r="S25" s="9">
        <v>100</v>
      </c>
      <c r="T25" s="21">
        <v>0.36499999999999999</v>
      </c>
      <c r="U25" s="9" t="s">
        <v>24</v>
      </c>
    </row>
    <row r="26" spans="1:21" ht="26.25" customHeight="1">
      <c r="A26" s="9">
        <v>14</v>
      </c>
      <c r="B26" s="12" t="s">
        <v>266</v>
      </c>
      <c r="C26" s="9" t="s">
        <v>22</v>
      </c>
      <c r="D26" s="12" t="s">
        <v>23</v>
      </c>
      <c r="E26" s="89" t="s">
        <v>35</v>
      </c>
      <c r="F26" s="89" t="s">
        <v>35</v>
      </c>
      <c r="G26" s="10" t="s">
        <v>28</v>
      </c>
      <c r="H26" s="9">
        <v>7</v>
      </c>
      <c r="I26" s="9">
        <v>2.5</v>
      </c>
      <c r="J26" s="9">
        <v>1</v>
      </c>
      <c r="K26" s="14">
        <v>3</v>
      </c>
      <c r="L26" s="15">
        <v>8</v>
      </c>
      <c r="M26" s="15">
        <v>0</v>
      </c>
      <c r="N26" s="15">
        <v>6</v>
      </c>
      <c r="O26" s="15">
        <v>4</v>
      </c>
      <c r="P26" s="15">
        <v>0</v>
      </c>
      <c r="Q26" s="15">
        <v>0</v>
      </c>
      <c r="R26" s="14">
        <f t="shared" si="0"/>
        <v>31.5</v>
      </c>
      <c r="S26" s="9">
        <v>100</v>
      </c>
      <c r="T26" s="21">
        <v>0.315</v>
      </c>
      <c r="U26" s="9" t="s">
        <v>24</v>
      </c>
    </row>
    <row r="27" spans="1:21" ht="28.5" customHeight="1">
      <c r="A27" s="9">
        <v>15</v>
      </c>
      <c r="B27" s="12" t="s">
        <v>267</v>
      </c>
      <c r="C27" s="9" t="s">
        <v>22</v>
      </c>
      <c r="D27" s="12" t="s">
        <v>23</v>
      </c>
      <c r="E27" s="89" t="s">
        <v>38</v>
      </c>
      <c r="F27" s="89" t="s">
        <v>38</v>
      </c>
      <c r="G27" s="10" t="s">
        <v>41</v>
      </c>
      <c r="H27" s="9">
        <v>9</v>
      </c>
      <c r="I27" s="9">
        <v>1</v>
      </c>
      <c r="J27" s="9">
        <v>1</v>
      </c>
      <c r="K27" s="18">
        <v>0.5</v>
      </c>
      <c r="L27" s="14">
        <v>3</v>
      </c>
      <c r="M27" s="13">
        <v>0</v>
      </c>
      <c r="N27" s="14">
        <v>0</v>
      </c>
      <c r="O27" s="14">
        <v>2</v>
      </c>
      <c r="P27" s="14">
        <v>0</v>
      </c>
      <c r="Q27" s="14">
        <v>0</v>
      </c>
      <c r="R27" s="14">
        <f t="shared" si="0"/>
        <v>16.5</v>
      </c>
      <c r="S27" s="9">
        <v>100</v>
      </c>
      <c r="T27" s="21" t="s">
        <v>39</v>
      </c>
      <c r="U27" s="9" t="s">
        <v>24</v>
      </c>
    </row>
    <row r="28" spans="1:21" ht="24.75" customHeight="1">
      <c r="A28" s="9">
        <v>16</v>
      </c>
      <c r="B28" s="12" t="s">
        <v>268</v>
      </c>
      <c r="C28" s="9" t="s">
        <v>22</v>
      </c>
      <c r="D28" s="12" t="s">
        <v>23</v>
      </c>
      <c r="E28" s="89" t="s">
        <v>38</v>
      </c>
      <c r="F28" s="89" t="s">
        <v>38</v>
      </c>
      <c r="G28" s="10" t="s">
        <v>41</v>
      </c>
      <c r="H28" s="9">
        <v>5.5</v>
      </c>
      <c r="I28" s="9">
        <v>0.5</v>
      </c>
      <c r="J28" s="9">
        <v>2</v>
      </c>
      <c r="K28" s="14">
        <v>5</v>
      </c>
      <c r="L28" s="15">
        <v>4</v>
      </c>
      <c r="M28" s="15">
        <v>0</v>
      </c>
      <c r="N28" s="15">
        <v>0</v>
      </c>
      <c r="O28" s="15">
        <v>5</v>
      </c>
      <c r="P28" s="15">
        <v>0</v>
      </c>
      <c r="Q28" s="15">
        <v>0</v>
      </c>
      <c r="R28" s="14">
        <f t="shared" si="0"/>
        <v>22</v>
      </c>
      <c r="S28" s="9">
        <v>100</v>
      </c>
      <c r="T28" s="22">
        <v>0.22</v>
      </c>
      <c r="U28" s="9" t="s">
        <v>24</v>
      </c>
    </row>
    <row r="29" spans="1:21" ht="26.25" customHeight="1">
      <c r="A29" s="9">
        <v>17</v>
      </c>
      <c r="B29" s="12" t="s">
        <v>269</v>
      </c>
      <c r="C29" s="9" t="s">
        <v>22</v>
      </c>
      <c r="D29" s="12" t="s">
        <v>23</v>
      </c>
      <c r="E29" s="89" t="s">
        <v>38</v>
      </c>
      <c r="F29" s="89" t="s">
        <v>38</v>
      </c>
      <c r="G29" s="10" t="s">
        <v>41</v>
      </c>
      <c r="H29" s="9">
        <v>6.5</v>
      </c>
      <c r="I29" s="9">
        <v>0.5</v>
      </c>
      <c r="J29" s="9">
        <v>3</v>
      </c>
      <c r="K29" s="14">
        <v>9</v>
      </c>
      <c r="L29" s="15">
        <v>6</v>
      </c>
      <c r="M29" s="15">
        <v>0</v>
      </c>
      <c r="N29" s="15">
        <v>0</v>
      </c>
      <c r="O29" s="15">
        <v>5</v>
      </c>
      <c r="P29" s="15">
        <v>0</v>
      </c>
      <c r="Q29" s="15">
        <v>0</v>
      </c>
      <c r="R29" s="14">
        <f t="shared" si="0"/>
        <v>30</v>
      </c>
      <c r="S29" s="9">
        <v>100</v>
      </c>
      <c r="T29" s="22">
        <v>0.3</v>
      </c>
      <c r="U29" s="9" t="s">
        <v>24</v>
      </c>
    </row>
    <row r="30" spans="1:21" ht="27" customHeight="1">
      <c r="A30" s="9">
        <v>18</v>
      </c>
      <c r="B30" s="12" t="s">
        <v>270</v>
      </c>
      <c r="C30" s="9" t="s">
        <v>22</v>
      </c>
      <c r="D30" s="12" t="s">
        <v>23</v>
      </c>
      <c r="E30" s="89" t="s">
        <v>40</v>
      </c>
      <c r="F30" s="89" t="s">
        <v>40</v>
      </c>
      <c r="G30" s="10" t="s">
        <v>41</v>
      </c>
      <c r="H30" s="9">
        <v>8</v>
      </c>
      <c r="I30" s="9">
        <v>3</v>
      </c>
      <c r="J30" s="9">
        <v>0</v>
      </c>
      <c r="K30" s="14">
        <v>3</v>
      </c>
      <c r="L30" s="15">
        <v>8</v>
      </c>
      <c r="M30" s="15">
        <v>3</v>
      </c>
      <c r="N30" s="15">
        <v>3</v>
      </c>
      <c r="O30" s="15">
        <v>10</v>
      </c>
      <c r="P30" s="15">
        <v>0</v>
      </c>
      <c r="Q30" s="15">
        <v>5</v>
      </c>
      <c r="R30" s="14">
        <f t="shared" si="0"/>
        <v>43</v>
      </c>
      <c r="S30" s="9">
        <v>100</v>
      </c>
      <c r="T30" s="22">
        <v>0.43</v>
      </c>
      <c r="U30" s="9" t="s">
        <v>24</v>
      </c>
    </row>
    <row r="31" spans="1:21" ht="29.25" customHeight="1">
      <c r="A31" s="9">
        <v>19</v>
      </c>
      <c r="B31" s="12" t="s">
        <v>271</v>
      </c>
      <c r="C31" s="9" t="s">
        <v>22</v>
      </c>
      <c r="D31" s="12" t="s">
        <v>23</v>
      </c>
      <c r="E31" s="89" t="s">
        <v>40</v>
      </c>
      <c r="F31" s="89" t="s">
        <v>40</v>
      </c>
      <c r="G31" s="10" t="s">
        <v>41</v>
      </c>
      <c r="H31" s="9">
        <v>8</v>
      </c>
      <c r="I31" s="9">
        <v>3</v>
      </c>
      <c r="J31" s="9">
        <v>0</v>
      </c>
      <c r="K31" s="14">
        <v>3</v>
      </c>
      <c r="L31" s="13">
        <v>8</v>
      </c>
      <c r="M31" s="13">
        <v>6</v>
      </c>
      <c r="N31" s="14">
        <v>8</v>
      </c>
      <c r="O31" s="14">
        <v>10</v>
      </c>
      <c r="P31" s="14">
        <v>0</v>
      </c>
      <c r="Q31" s="14">
        <v>5</v>
      </c>
      <c r="R31" s="14">
        <f t="shared" si="0"/>
        <v>51</v>
      </c>
      <c r="S31" s="9">
        <v>100</v>
      </c>
      <c r="T31" s="22">
        <v>0.51</v>
      </c>
      <c r="U31" s="16" t="s">
        <v>25</v>
      </c>
    </row>
    <row r="32" spans="1:21" ht="24.75" customHeight="1">
      <c r="A32" s="9">
        <v>20</v>
      </c>
      <c r="B32" s="12" t="s">
        <v>272</v>
      </c>
      <c r="C32" s="9" t="s">
        <v>22</v>
      </c>
      <c r="D32" s="12" t="s">
        <v>23</v>
      </c>
      <c r="E32" s="89" t="s">
        <v>40</v>
      </c>
      <c r="F32" s="89" t="s">
        <v>40</v>
      </c>
      <c r="G32" s="10" t="s">
        <v>41</v>
      </c>
      <c r="H32" s="9">
        <v>7</v>
      </c>
      <c r="I32" s="9">
        <v>2</v>
      </c>
      <c r="J32" s="9">
        <v>1</v>
      </c>
      <c r="K32" s="14">
        <v>5</v>
      </c>
      <c r="L32" s="15">
        <v>8</v>
      </c>
      <c r="M32" s="15">
        <v>7</v>
      </c>
      <c r="N32" s="15">
        <v>9</v>
      </c>
      <c r="O32" s="15">
        <v>7</v>
      </c>
      <c r="P32" s="15">
        <v>7</v>
      </c>
      <c r="Q32" s="15">
        <v>6</v>
      </c>
      <c r="R32" s="14">
        <f t="shared" si="0"/>
        <v>59</v>
      </c>
      <c r="S32" s="9">
        <v>100</v>
      </c>
      <c r="T32" s="22">
        <v>0.59</v>
      </c>
      <c r="U32" s="16" t="s">
        <v>25</v>
      </c>
    </row>
    <row r="33" spans="1:21" ht="30.75" customHeight="1">
      <c r="A33" s="9">
        <v>21</v>
      </c>
      <c r="B33" s="12" t="s">
        <v>273</v>
      </c>
      <c r="C33" s="9" t="s">
        <v>22</v>
      </c>
      <c r="D33" s="12" t="s">
        <v>23</v>
      </c>
      <c r="E33" s="89" t="s">
        <v>40</v>
      </c>
      <c r="F33" s="89" t="s">
        <v>40</v>
      </c>
      <c r="G33" s="10" t="s">
        <v>41</v>
      </c>
      <c r="H33" s="9">
        <v>8</v>
      </c>
      <c r="I33" s="9">
        <v>4</v>
      </c>
      <c r="J33" s="9">
        <v>0</v>
      </c>
      <c r="K33" s="14">
        <v>9</v>
      </c>
      <c r="L33" s="15">
        <v>11</v>
      </c>
      <c r="M33" s="17">
        <v>5</v>
      </c>
      <c r="N33" s="15">
        <v>5</v>
      </c>
      <c r="O33" s="15">
        <v>10</v>
      </c>
      <c r="P33" s="15">
        <v>7</v>
      </c>
      <c r="Q33" s="15">
        <v>3</v>
      </c>
      <c r="R33" s="14">
        <f t="shared" si="0"/>
        <v>62</v>
      </c>
      <c r="S33" s="9">
        <v>100</v>
      </c>
      <c r="T33" s="22">
        <v>0.62</v>
      </c>
      <c r="U33" s="16" t="s">
        <v>25</v>
      </c>
    </row>
    <row r="34" spans="1:21" ht="24" customHeight="1">
      <c r="A34" s="9">
        <v>22</v>
      </c>
      <c r="B34" s="12" t="s">
        <v>274</v>
      </c>
      <c r="C34" s="9" t="s">
        <v>22</v>
      </c>
      <c r="D34" s="12" t="s">
        <v>23</v>
      </c>
      <c r="E34" s="89" t="s">
        <v>40</v>
      </c>
      <c r="F34" s="89" t="s">
        <v>40</v>
      </c>
      <c r="G34" s="10" t="s">
        <v>41</v>
      </c>
      <c r="H34" s="9">
        <v>10</v>
      </c>
      <c r="I34" s="9">
        <v>3</v>
      </c>
      <c r="J34" s="9">
        <v>1</v>
      </c>
      <c r="K34" s="14">
        <v>6</v>
      </c>
      <c r="L34" s="15">
        <v>12</v>
      </c>
      <c r="M34" s="17">
        <v>5</v>
      </c>
      <c r="N34" s="15">
        <v>6</v>
      </c>
      <c r="O34" s="15">
        <v>11</v>
      </c>
      <c r="P34" s="15">
        <v>2</v>
      </c>
      <c r="Q34" s="15">
        <v>4</v>
      </c>
      <c r="R34" s="14">
        <f t="shared" si="0"/>
        <v>60</v>
      </c>
      <c r="S34" s="9">
        <v>100</v>
      </c>
      <c r="T34" s="22">
        <v>0.6</v>
      </c>
      <c r="U34" s="16" t="s">
        <v>25</v>
      </c>
    </row>
    <row r="35" spans="1:21" ht="24.75" customHeight="1">
      <c r="A35" s="9">
        <v>23</v>
      </c>
      <c r="B35" s="12" t="s">
        <v>275</v>
      </c>
      <c r="C35" s="9" t="s">
        <v>22</v>
      </c>
      <c r="D35" s="12" t="s">
        <v>23</v>
      </c>
      <c r="E35" s="89" t="s">
        <v>40</v>
      </c>
      <c r="F35" s="89" t="s">
        <v>40</v>
      </c>
      <c r="G35" s="10" t="s">
        <v>41</v>
      </c>
      <c r="H35" s="9">
        <v>8</v>
      </c>
      <c r="I35" s="9">
        <v>5</v>
      </c>
      <c r="J35" s="9">
        <v>0</v>
      </c>
      <c r="K35" s="14">
        <v>4</v>
      </c>
      <c r="L35" s="15">
        <v>10</v>
      </c>
      <c r="M35" s="17">
        <v>3</v>
      </c>
      <c r="N35" s="15">
        <v>9</v>
      </c>
      <c r="O35" s="15">
        <v>10</v>
      </c>
      <c r="P35" s="15">
        <v>0</v>
      </c>
      <c r="Q35" s="15">
        <v>4</v>
      </c>
      <c r="R35" s="14">
        <f t="shared" si="0"/>
        <v>53</v>
      </c>
      <c r="S35" s="9">
        <v>100</v>
      </c>
      <c r="T35" s="22">
        <v>0.53</v>
      </c>
      <c r="U35" s="16" t="s">
        <v>25</v>
      </c>
    </row>
    <row r="36" spans="1:21" ht="27.75" customHeight="1">
      <c r="A36" s="9">
        <v>24</v>
      </c>
      <c r="B36" s="12" t="s">
        <v>276</v>
      </c>
      <c r="C36" s="9" t="s">
        <v>22</v>
      </c>
      <c r="D36" s="12" t="s">
        <v>23</v>
      </c>
      <c r="E36" s="89" t="s">
        <v>40</v>
      </c>
      <c r="F36" s="89" t="s">
        <v>40</v>
      </c>
      <c r="G36" s="10" t="s">
        <v>41</v>
      </c>
      <c r="H36" s="9">
        <v>9</v>
      </c>
      <c r="I36" s="9">
        <v>4</v>
      </c>
      <c r="J36" s="9">
        <v>3</v>
      </c>
      <c r="K36" s="18">
        <v>7.5</v>
      </c>
      <c r="L36" s="15">
        <v>11</v>
      </c>
      <c r="M36" s="17">
        <v>7</v>
      </c>
      <c r="N36" s="15">
        <v>9</v>
      </c>
      <c r="O36" s="15">
        <v>7</v>
      </c>
      <c r="P36" s="15">
        <v>9</v>
      </c>
      <c r="Q36" s="15">
        <v>5</v>
      </c>
      <c r="R36" s="14">
        <f t="shared" ref="R36:R47" si="1">SUM(H36:Q36)</f>
        <v>71.5</v>
      </c>
      <c r="S36" s="9">
        <v>100</v>
      </c>
      <c r="T36" s="21" t="s">
        <v>42</v>
      </c>
      <c r="U36" s="16" t="s">
        <v>25</v>
      </c>
    </row>
    <row r="37" spans="1:21" ht="27" customHeight="1">
      <c r="A37" s="9">
        <v>25</v>
      </c>
      <c r="B37" s="12" t="s">
        <v>277</v>
      </c>
      <c r="C37" s="9" t="s">
        <v>22</v>
      </c>
      <c r="D37" s="12" t="s">
        <v>23</v>
      </c>
      <c r="E37" s="89" t="s">
        <v>40</v>
      </c>
      <c r="F37" s="89" t="s">
        <v>40</v>
      </c>
      <c r="G37" s="10" t="s">
        <v>41</v>
      </c>
      <c r="H37" s="9">
        <v>7.5</v>
      </c>
      <c r="I37" s="9">
        <v>2.5</v>
      </c>
      <c r="J37" s="9">
        <v>0</v>
      </c>
      <c r="K37" s="14">
        <v>9</v>
      </c>
      <c r="L37" s="15">
        <v>9</v>
      </c>
      <c r="M37" s="17">
        <v>8</v>
      </c>
      <c r="N37" s="15">
        <v>9</v>
      </c>
      <c r="O37" s="15">
        <v>9</v>
      </c>
      <c r="P37" s="15">
        <v>0</v>
      </c>
      <c r="Q37" s="15">
        <v>5</v>
      </c>
      <c r="R37" s="14">
        <f t="shared" si="1"/>
        <v>59</v>
      </c>
      <c r="S37" s="9">
        <v>100</v>
      </c>
      <c r="T37" s="22">
        <v>0.59</v>
      </c>
      <c r="U37" s="16" t="s">
        <v>25</v>
      </c>
    </row>
    <row r="38" spans="1:21" ht="32.25" customHeight="1">
      <c r="A38" s="9">
        <v>26</v>
      </c>
      <c r="B38" s="12" t="s">
        <v>278</v>
      </c>
      <c r="C38" s="9" t="s">
        <v>22</v>
      </c>
      <c r="D38" s="12" t="s">
        <v>23</v>
      </c>
      <c r="E38" s="89" t="s">
        <v>40</v>
      </c>
      <c r="F38" s="89" t="s">
        <v>40</v>
      </c>
      <c r="G38" s="10" t="s">
        <v>41</v>
      </c>
      <c r="H38" s="9">
        <v>8</v>
      </c>
      <c r="I38" s="9">
        <v>3.5</v>
      </c>
      <c r="J38" s="9">
        <v>0</v>
      </c>
      <c r="K38" s="18">
        <v>5.5</v>
      </c>
      <c r="L38" s="15">
        <v>9</v>
      </c>
      <c r="M38" s="17">
        <v>8</v>
      </c>
      <c r="N38" s="15">
        <v>8</v>
      </c>
      <c r="O38" s="15">
        <v>9</v>
      </c>
      <c r="P38" s="15">
        <v>0</v>
      </c>
      <c r="Q38" s="15">
        <v>5</v>
      </c>
      <c r="R38" s="14">
        <f t="shared" si="1"/>
        <v>56</v>
      </c>
      <c r="S38" s="9">
        <v>100</v>
      </c>
      <c r="T38" s="22">
        <v>0.56000000000000005</v>
      </c>
      <c r="U38" s="16" t="s">
        <v>25</v>
      </c>
    </row>
    <row r="39" spans="1:21" ht="27.75" customHeight="1">
      <c r="A39" s="9">
        <v>27</v>
      </c>
      <c r="B39" s="12" t="s">
        <v>279</v>
      </c>
      <c r="C39" s="9" t="s">
        <v>22</v>
      </c>
      <c r="D39" s="12" t="s">
        <v>23</v>
      </c>
      <c r="E39" s="89" t="s">
        <v>40</v>
      </c>
      <c r="F39" s="89" t="s">
        <v>40</v>
      </c>
      <c r="G39" s="10" t="s">
        <v>41</v>
      </c>
      <c r="H39" s="9">
        <v>8</v>
      </c>
      <c r="I39" s="9">
        <v>3</v>
      </c>
      <c r="J39" s="9">
        <v>0</v>
      </c>
      <c r="K39" s="18">
        <v>5.5</v>
      </c>
      <c r="L39" s="15">
        <v>9</v>
      </c>
      <c r="M39" s="17">
        <v>7</v>
      </c>
      <c r="N39" s="15">
        <v>9</v>
      </c>
      <c r="O39" s="15">
        <v>9</v>
      </c>
      <c r="P39" s="15">
        <v>0</v>
      </c>
      <c r="Q39" s="15">
        <v>5</v>
      </c>
      <c r="R39" s="14">
        <f t="shared" si="1"/>
        <v>55.5</v>
      </c>
      <c r="S39" s="9">
        <v>100</v>
      </c>
      <c r="T39" s="21">
        <v>0.55500000000000005</v>
      </c>
      <c r="U39" s="16" t="s">
        <v>25</v>
      </c>
    </row>
    <row r="40" spans="1:21" ht="28.5" customHeight="1">
      <c r="A40" s="9">
        <v>28</v>
      </c>
      <c r="B40" s="12" t="s">
        <v>280</v>
      </c>
      <c r="C40" s="9" t="s">
        <v>22</v>
      </c>
      <c r="D40" s="12" t="s">
        <v>23</v>
      </c>
      <c r="E40" s="89" t="s">
        <v>247</v>
      </c>
      <c r="F40" s="89" t="s">
        <v>247</v>
      </c>
      <c r="G40" s="10" t="s">
        <v>248</v>
      </c>
      <c r="H40" s="9">
        <v>6</v>
      </c>
      <c r="I40" s="9">
        <v>2</v>
      </c>
      <c r="J40" s="9">
        <v>2</v>
      </c>
      <c r="K40" s="14">
        <v>4</v>
      </c>
      <c r="L40" s="15">
        <v>12</v>
      </c>
      <c r="M40" s="17">
        <v>3</v>
      </c>
      <c r="N40" s="20">
        <v>7.5</v>
      </c>
      <c r="O40" s="15">
        <v>8</v>
      </c>
      <c r="P40" s="15">
        <v>0</v>
      </c>
      <c r="Q40" s="15">
        <v>5</v>
      </c>
      <c r="R40" s="14">
        <f t="shared" si="1"/>
        <v>49.5</v>
      </c>
      <c r="S40" s="9">
        <v>100</v>
      </c>
      <c r="T40" s="21">
        <v>0.495</v>
      </c>
      <c r="U40" s="9" t="s">
        <v>24</v>
      </c>
    </row>
    <row r="41" spans="1:21" ht="27.75" customHeight="1">
      <c r="A41" s="9">
        <v>29</v>
      </c>
      <c r="B41" s="12" t="s">
        <v>281</v>
      </c>
      <c r="C41" s="9" t="s">
        <v>22</v>
      </c>
      <c r="D41" s="12" t="s">
        <v>23</v>
      </c>
      <c r="E41" s="89" t="s">
        <v>247</v>
      </c>
      <c r="F41" s="89" t="s">
        <v>247</v>
      </c>
      <c r="G41" s="10" t="s">
        <v>248</v>
      </c>
      <c r="H41" s="9">
        <v>9</v>
      </c>
      <c r="I41" s="9">
        <v>3.5</v>
      </c>
      <c r="J41" s="9">
        <v>1</v>
      </c>
      <c r="K41" s="18">
        <v>3.5</v>
      </c>
      <c r="L41" s="15">
        <v>6</v>
      </c>
      <c r="M41" s="17">
        <v>3</v>
      </c>
      <c r="N41" s="15">
        <v>0</v>
      </c>
      <c r="O41" s="15">
        <v>0</v>
      </c>
      <c r="P41" s="15">
        <v>0</v>
      </c>
      <c r="Q41" s="15">
        <v>0</v>
      </c>
      <c r="R41" s="14">
        <f t="shared" si="1"/>
        <v>26</v>
      </c>
      <c r="S41" s="9">
        <v>100</v>
      </c>
      <c r="T41" s="22">
        <v>0.26</v>
      </c>
      <c r="U41" s="9" t="s">
        <v>24</v>
      </c>
    </row>
    <row r="42" spans="1:21" ht="27.75" customHeight="1">
      <c r="A42" s="9">
        <v>30</v>
      </c>
      <c r="B42" s="12" t="s">
        <v>282</v>
      </c>
      <c r="C42" s="9" t="s">
        <v>22</v>
      </c>
      <c r="D42" s="12" t="s">
        <v>23</v>
      </c>
      <c r="E42" s="89" t="s">
        <v>247</v>
      </c>
      <c r="F42" s="89" t="s">
        <v>247</v>
      </c>
      <c r="G42" s="10" t="s">
        <v>248</v>
      </c>
      <c r="H42" s="18">
        <v>7.5</v>
      </c>
      <c r="I42" s="9">
        <v>4</v>
      </c>
      <c r="J42" s="9">
        <v>0</v>
      </c>
      <c r="K42" s="14">
        <v>6</v>
      </c>
      <c r="L42" s="15">
        <v>11</v>
      </c>
      <c r="M42" s="17">
        <v>5</v>
      </c>
      <c r="N42" s="20">
        <v>7.5</v>
      </c>
      <c r="O42" s="15">
        <v>0</v>
      </c>
      <c r="P42" s="15">
        <v>5</v>
      </c>
      <c r="Q42" s="15">
        <v>2</v>
      </c>
      <c r="R42" s="14">
        <f t="shared" si="1"/>
        <v>48</v>
      </c>
      <c r="S42" s="9">
        <v>100</v>
      </c>
      <c r="T42" s="22">
        <v>0.48</v>
      </c>
      <c r="U42" s="9" t="s">
        <v>24</v>
      </c>
    </row>
    <row r="43" spans="1:21" ht="25.5" customHeight="1">
      <c r="A43" s="9">
        <v>31</v>
      </c>
      <c r="B43" s="12" t="s">
        <v>283</v>
      </c>
      <c r="C43" s="9" t="s">
        <v>22</v>
      </c>
      <c r="D43" s="12" t="s">
        <v>23</v>
      </c>
      <c r="E43" s="89" t="s">
        <v>247</v>
      </c>
      <c r="F43" s="89" t="s">
        <v>247</v>
      </c>
      <c r="G43" s="10" t="s">
        <v>248</v>
      </c>
      <c r="H43" s="9">
        <v>7</v>
      </c>
      <c r="I43" s="9">
        <v>4.5</v>
      </c>
      <c r="J43" s="9">
        <v>1</v>
      </c>
      <c r="K43" s="18">
        <v>3.5</v>
      </c>
      <c r="L43" s="15">
        <v>6</v>
      </c>
      <c r="M43" s="17">
        <v>6</v>
      </c>
      <c r="N43" s="15">
        <v>0</v>
      </c>
      <c r="O43" s="15">
        <v>7</v>
      </c>
      <c r="P43" s="15">
        <v>0</v>
      </c>
      <c r="Q43" s="15">
        <v>4</v>
      </c>
      <c r="R43" s="14">
        <f t="shared" si="1"/>
        <v>39</v>
      </c>
      <c r="S43" s="9">
        <v>100</v>
      </c>
      <c r="T43" s="22">
        <v>0.39</v>
      </c>
      <c r="U43" s="9" t="s">
        <v>24</v>
      </c>
    </row>
    <row r="44" spans="1:21" ht="31.5" customHeight="1">
      <c r="A44" s="9">
        <v>32</v>
      </c>
      <c r="B44" s="12" t="s">
        <v>284</v>
      </c>
      <c r="C44" s="9" t="s">
        <v>22</v>
      </c>
      <c r="D44" s="12" t="s">
        <v>23</v>
      </c>
      <c r="E44" s="89" t="s">
        <v>247</v>
      </c>
      <c r="F44" s="89" t="s">
        <v>247</v>
      </c>
      <c r="G44" s="10" t="s">
        <v>248</v>
      </c>
      <c r="H44" s="9">
        <v>6</v>
      </c>
      <c r="I44" s="9">
        <v>0</v>
      </c>
      <c r="J44" s="9">
        <v>0</v>
      </c>
      <c r="K44" s="14">
        <v>6</v>
      </c>
      <c r="L44" s="15">
        <v>5</v>
      </c>
      <c r="M44" s="17">
        <v>5</v>
      </c>
      <c r="N44" s="15">
        <v>6</v>
      </c>
      <c r="O44" s="15">
        <v>0</v>
      </c>
      <c r="P44" s="15">
        <v>2</v>
      </c>
      <c r="Q44" s="15">
        <v>3</v>
      </c>
      <c r="R44" s="14">
        <f t="shared" si="1"/>
        <v>33</v>
      </c>
      <c r="S44" s="9">
        <v>100</v>
      </c>
      <c r="T44" s="22">
        <v>0.33</v>
      </c>
      <c r="U44" s="9" t="s">
        <v>24</v>
      </c>
    </row>
    <row r="45" spans="1:21" ht="28.5" customHeight="1">
      <c r="A45" s="9">
        <v>33</v>
      </c>
      <c r="B45" s="12" t="s">
        <v>285</v>
      </c>
      <c r="C45" s="9" t="s">
        <v>22</v>
      </c>
      <c r="D45" s="12" t="s">
        <v>23</v>
      </c>
      <c r="E45" s="89" t="s">
        <v>247</v>
      </c>
      <c r="F45" s="89" t="s">
        <v>247</v>
      </c>
      <c r="G45" s="10" t="s">
        <v>248</v>
      </c>
      <c r="H45" s="9">
        <v>7</v>
      </c>
      <c r="I45" s="9">
        <v>5</v>
      </c>
      <c r="J45" s="9">
        <v>1</v>
      </c>
      <c r="K45" s="14">
        <v>0</v>
      </c>
      <c r="L45" s="15">
        <v>0</v>
      </c>
      <c r="M45" s="17">
        <v>0</v>
      </c>
      <c r="N45" s="15">
        <v>0</v>
      </c>
      <c r="O45" s="15">
        <v>0</v>
      </c>
      <c r="P45" s="15">
        <v>0</v>
      </c>
      <c r="Q45" s="15">
        <v>0</v>
      </c>
      <c r="R45" s="14">
        <f t="shared" si="1"/>
        <v>13</v>
      </c>
      <c r="S45" s="9">
        <v>100</v>
      </c>
      <c r="T45" s="22">
        <v>0.13</v>
      </c>
      <c r="U45" s="9" t="s">
        <v>24</v>
      </c>
    </row>
    <row r="46" spans="1:21" ht="28.5" customHeight="1">
      <c r="A46" s="9">
        <v>34</v>
      </c>
      <c r="B46" s="12" t="s">
        <v>286</v>
      </c>
      <c r="C46" s="9" t="s">
        <v>22</v>
      </c>
      <c r="D46" s="12" t="s">
        <v>23</v>
      </c>
      <c r="E46" s="89" t="s">
        <v>247</v>
      </c>
      <c r="F46" s="89" t="s">
        <v>247</v>
      </c>
      <c r="G46" s="10" t="s">
        <v>248</v>
      </c>
      <c r="H46" s="9">
        <v>5</v>
      </c>
      <c r="I46" s="9">
        <v>0.5</v>
      </c>
      <c r="J46" s="9">
        <v>1</v>
      </c>
      <c r="K46" s="14">
        <v>0</v>
      </c>
      <c r="L46" s="15">
        <v>3</v>
      </c>
      <c r="M46" s="17">
        <v>0</v>
      </c>
      <c r="N46" s="15">
        <v>1</v>
      </c>
      <c r="O46" s="15">
        <v>0</v>
      </c>
      <c r="P46" s="15">
        <v>0</v>
      </c>
      <c r="Q46" s="15">
        <v>0</v>
      </c>
      <c r="R46" s="14">
        <f t="shared" si="1"/>
        <v>10.5</v>
      </c>
      <c r="S46" s="9">
        <v>100</v>
      </c>
      <c r="T46" s="21">
        <v>0.105</v>
      </c>
      <c r="U46" s="9" t="s">
        <v>24</v>
      </c>
    </row>
    <row r="47" spans="1:21" ht="29.25" customHeight="1">
      <c r="A47" s="9">
        <v>35</v>
      </c>
      <c r="B47" s="12" t="s">
        <v>287</v>
      </c>
      <c r="C47" s="9" t="s">
        <v>22</v>
      </c>
      <c r="D47" s="12" t="s">
        <v>23</v>
      </c>
      <c r="E47" s="89" t="s">
        <v>247</v>
      </c>
      <c r="F47" s="89" t="s">
        <v>247</v>
      </c>
      <c r="G47" s="10" t="s">
        <v>248</v>
      </c>
      <c r="H47" s="9">
        <v>5</v>
      </c>
      <c r="I47" s="9">
        <v>2</v>
      </c>
      <c r="J47" s="9">
        <v>2</v>
      </c>
      <c r="K47" s="14">
        <v>1</v>
      </c>
      <c r="L47" s="15">
        <v>4</v>
      </c>
      <c r="M47" s="17">
        <v>1</v>
      </c>
      <c r="N47" s="20">
        <v>1.5</v>
      </c>
      <c r="O47" s="15">
        <v>0</v>
      </c>
      <c r="P47" s="15">
        <v>2</v>
      </c>
      <c r="Q47" s="15">
        <v>0</v>
      </c>
      <c r="R47" s="14">
        <f t="shared" si="1"/>
        <v>18.5</v>
      </c>
      <c r="S47" s="9">
        <v>100</v>
      </c>
      <c r="T47" s="21">
        <v>0.185</v>
      </c>
      <c r="U47" s="9" t="s">
        <v>24</v>
      </c>
    </row>
    <row r="48" spans="1:21" ht="30.75" customHeight="1"/>
    <row r="49" spans="1:18" s="113" customFormat="1">
      <c r="A49" s="116"/>
      <c r="B49" s="163"/>
      <c r="C49" s="205"/>
      <c r="D49" s="217"/>
      <c r="E49" s="116"/>
      <c r="F49" s="116"/>
      <c r="G49" s="112"/>
      <c r="R49" s="114"/>
    </row>
    <row r="50" spans="1:18" s="113" customFormat="1">
      <c r="A50" s="116"/>
      <c r="B50" s="163"/>
      <c r="C50" s="117"/>
      <c r="E50" s="116"/>
      <c r="F50" s="116"/>
      <c r="G50" s="112"/>
      <c r="R50" s="114"/>
    </row>
    <row r="51" spans="1:18" s="113" customFormat="1">
      <c r="A51" s="116"/>
      <c r="C51" s="218"/>
      <c r="D51" s="217"/>
      <c r="E51" s="116"/>
      <c r="F51" s="116"/>
      <c r="G51" s="112"/>
      <c r="R51" s="114"/>
    </row>
    <row r="52" spans="1:18" s="113" customFormat="1">
      <c r="A52" s="116"/>
      <c r="C52" s="118"/>
      <c r="E52" s="116"/>
      <c r="F52" s="116"/>
      <c r="G52" s="112"/>
      <c r="R52" s="114"/>
    </row>
    <row r="53" spans="1:18" s="113" customFormat="1">
      <c r="A53" s="116"/>
      <c r="C53" s="214"/>
      <c r="D53" s="217"/>
      <c r="E53" s="116"/>
      <c r="F53" s="116"/>
      <c r="G53" s="112"/>
      <c r="R53" s="114"/>
    </row>
    <row r="54" spans="1:18" s="113" customFormat="1">
      <c r="A54" s="116"/>
      <c r="E54" s="116"/>
      <c r="F54" s="116"/>
      <c r="G54" s="112"/>
      <c r="R54" s="114"/>
    </row>
    <row r="55" spans="1:18" s="113" customFormat="1">
      <c r="A55" s="116"/>
      <c r="E55" s="116"/>
      <c r="F55" s="116"/>
      <c r="G55" s="112"/>
      <c r="R55" s="114"/>
    </row>
    <row r="56" spans="1:18" s="113" customFormat="1">
      <c r="A56" s="116"/>
      <c r="E56" s="116"/>
      <c r="F56" s="116"/>
      <c r="G56" s="112"/>
      <c r="R56" s="114"/>
    </row>
    <row r="57" spans="1:18" s="113" customFormat="1">
      <c r="A57" s="116"/>
      <c r="E57" s="116"/>
      <c r="F57" s="116"/>
      <c r="G57" s="112"/>
      <c r="R57" s="114"/>
    </row>
    <row r="58" spans="1:18" s="113" customFormat="1">
      <c r="A58" s="116"/>
      <c r="E58" s="116"/>
      <c r="F58" s="116"/>
      <c r="G58" s="112"/>
      <c r="R58" s="114"/>
    </row>
    <row r="59" spans="1:18" s="113" customFormat="1">
      <c r="A59" s="116"/>
      <c r="E59" s="116"/>
      <c r="F59" s="116"/>
      <c r="G59" s="112"/>
      <c r="R59" s="114"/>
    </row>
    <row r="60" spans="1:18" s="113" customFormat="1">
      <c r="A60" s="116"/>
      <c r="E60" s="116"/>
      <c r="F60" s="116"/>
      <c r="G60" s="112"/>
      <c r="R60" s="114"/>
    </row>
    <row r="61" spans="1:18" s="113" customFormat="1">
      <c r="A61" s="116"/>
      <c r="E61" s="116"/>
      <c r="F61" s="116"/>
      <c r="G61" s="112"/>
      <c r="R61" s="114"/>
    </row>
    <row r="62" spans="1:18" s="113" customFormat="1">
      <c r="A62" s="116"/>
      <c r="E62" s="116"/>
      <c r="F62" s="116"/>
      <c r="G62" s="112"/>
      <c r="R62" s="114"/>
    </row>
    <row r="63" spans="1:18" s="113" customFormat="1">
      <c r="A63" s="116"/>
      <c r="E63" s="116"/>
      <c r="F63" s="116"/>
      <c r="G63" s="112"/>
      <c r="R63" s="114"/>
    </row>
    <row r="64" spans="1:18" s="113" customFormat="1">
      <c r="A64" s="116"/>
      <c r="E64" s="116"/>
      <c r="F64" s="116"/>
      <c r="G64" s="112"/>
      <c r="R64" s="114"/>
    </row>
    <row r="65" spans="1:18" s="113" customFormat="1">
      <c r="A65" s="116"/>
      <c r="E65" s="116"/>
      <c r="F65" s="116"/>
      <c r="G65" s="112"/>
      <c r="R65" s="114"/>
    </row>
    <row r="66" spans="1:18" s="113" customFormat="1">
      <c r="A66" s="116"/>
      <c r="E66" s="116"/>
      <c r="F66" s="116"/>
      <c r="G66" s="112"/>
      <c r="R66" s="114"/>
    </row>
    <row r="67" spans="1:18" s="113" customFormat="1">
      <c r="A67" s="116"/>
      <c r="E67" s="116"/>
      <c r="F67" s="116"/>
      <c r="G67" s="112"/>
      <c r="R67" s="114"/>
    </row>
    <row r="68" spans="1:18" s="113" customFormat="1">
      <c r="A68" s="116"/>
      <c r="E68" s="116"/>
      <c r="F68" s="116"/>
      <c r="G68" s="112"/>
      <c r="R68" s="114"/>
    </row>
    <row r="69" spans="1:18" s="113" customFormat="1">
      <c r="A69" s="116"/>
      <c r="E69" s="116"/>
      <c r="F69" s="116"/>
      <c r="G69" s="112"/>
      <c r="R69" s="114"/>
    </row>
    <row r="70" spans="1:18" s="113" customFormat="1">
      <c r="A70" s="116"/>
      <c r="E70" s="116"/>
      <c r="F70" s="116"/>
      <c r="G70" s="112"/>
      <c r="R70" s="114"/>
    </row>
    <row r="71" spans="1:18" s="113" customFormat="1">
      <c r="A71" s="116"/>
      <c r="E71" s="116"/>
      <c r="F71" s="116"/>
      <c r="G71" s="112"/>
      <c r="R71" s="114"/>
    </row>
    <row r="72" spans="1:18" s="113" customFormat="1">
      <c r="A72" s="116"/>
      <c r="E72" s="116"/>
      <c r="F72" s="116"/>
      <c r="G72" s="112"/>
      <c r="R72" s="114"/>
    </row>
    <row r="73" spans="1:18" s="113" customFormat="1">
      <c r="A73" s="116"/>
      <c r="E73" s="116"/>
      <c r="F73" s="116"/>
      <c r="G73" s="112"/>
      <c r="R73" s="114"/>
    </row>
    <row r="74" spans="1:18" s="113" customFormat="1">
      <c r="A74" s="116"/>
      <c r="E74" s="116"/>
      <c r="F74" s="116"/>
      <c r="G74" s="112"/>
      <c r="R74" s="114"/>
    </row>
    <row r="75" spans="1:18" s="113" customFormat="1">
      <c r="A75" s="116"/>
      <c r="E75" s="116"/>
      <c r="F75" s="116"/>
      <c r="G75" s="112"/>
      <c r="R75" s="114"/>
    </row>
    <row r="76" spans="1:18" s="113" customFormat="1">
      <c r="A76" s="116"/>
      <c r="E76" s="116"/>
      <c r="F76" s="116"/>
      <c r="G76" s="112"/>
      <c r="R76" s="114"/>
    </row>
    <row r="77" spans="1:18" s="113" customFormat="1">
      <c r="A77" s="116"/>
      <c r="E77" s="116"/>
      <c r="F77" s="116"/>
      <c r="G77" s="112"/>
      <c r="R77" s="114"/>
    </row>
    <row r="78" spans="1:18" s="113" customFormat="1">
      <c r="A78" s="116"/>
      <c r="E78" s="116"/>
      <c r="F78" s="116"/>
      <c r="G78" s="112"/>
      <c r="R78" s="114"/>
    </row>
    <row r="79" spans="1:18" s="113" customFormat="1">
      <c r="A79" s="116"/>
      <c r="E79" s="116"/>
      <c r="F79" s="116"/>
      <c r="G79" s="112"/>
      <c r="R79" s="114"/>
    </row>
    <row r="80" spans="1:18" s="113" customFormat="1">
      <c r="A80" s="116"/>
      <c r="E80" s="116"/>
      <c r="F80" s="116"/>
      <c r="G80" s="112"/>
      <c r="R80" s="114"/>
    </row>
    <row r="81" spans="1:18" s="113" customFormat="1">
      <c r="A81" s="116"/>
      <c r="E81" s="116"/>
      <c r="F81" s="116"/>
      <c r="G81" s="112"/>
      <c r="R81" s="114"/>
    </row>
    <row r="82" spans="1:18" s="113" customFormat="1">
      <c r="A82" s="116"/>
      <c r="E82" s="116"/>
      <c r="F82" s="116"/>
      <c r="G82" s="112"/>
      <c r="R82" s="114"/>
    </row>
    <row r="83" spans="1:18" s="113" customFormat="1">
      <c r="A83" s="116"/>
      <c r="E83" s="116"/>
      <c r="F83" s="116"/>
      <c r="G83" s="112"/>
      <c r="R83" s="114"/>
    </row>
    <row r="84" spans="1:18" s="113" customFormat="1">
      <c r="A84" s="116"/>
      <c r="E84" s="116"/>
      <c r="F84" s="116"/>
      <c r="G84" s="112"/>
      <c r="R84" s="114"/>
    </row>
    <row r="85" spans="1:18" s="113" customFormat="1">
      <c r="A85" s="116"/>
      <c r="E85" s="116"/>
      <c r="F85" s="116"/>
      <c r="G85" s="112"/>
      <c r="R85" s="114"/>
    </row>
    <row r="86" spans="1:18" s="113" customFormat="1">
      <c r="A86" s="116"/>
      <c r="E86" s="116"/>
      <c r="F86" s="116"/>
      <c r="G86" s="112"/>
      <c r="R86" s="114"/>
    </row>
    <row r="87" spans="1:18" s="113" customFormat="1">
      <c r="A87" s="116"/>
      <c r="E87" s="116"/>
      <c r="F87" s="116"/>
      <c r="G87" s="112"/>
      <c r="R87" s="114"/>
    </row>
    <row r="88" spans="1:18" s="113" customFormat="1">
      <c r="A88" s="116"/>
      <c r="E88" s="116"/>
      <c r="F88" s="116"/>
      <c r="G88" s="112"/>
      <c r="R88" s="114"/>
    </row>
    <row r="89" spans="1:18" s="113" customFormat="1">
      <c r="A89" s="116"/>
      <c r="E89" s="116"/>
      <c r="F89" s="116"/>
      <c r="G89" s="112"/>
      <c r="R89" s="114"/>
    </row>
    <row r="90" spans="1:18" s="113" customFormat="1">
      <c r="A90" s="116"/>
      <c r="E90" s="116"/>
      <c r="F90" s="116"/>
      <c r="G90" s="112"/>
      <c r="R90" s="114"/>
    </row>
    <row r="91" spans="1:18" s="113" customFormat="1">
      <c r="A91" s="116"/>
      <c r="E91" s="116"/>
      <c r="F91" s="116"/>
      <c r="G91" s="112"/>
      <c r="R91" s="114"/>
    </row>
    <row r="92" spans="1:18" s="113" customFormat="1">
      <c r="A92" s="116"/>
      <c r="E92" s="116"/>
      <c r="F92" s="116"/>
      <c r="G92" s="112"/>
      <c r="R92" s="114"/>
    </row>
    <row r="93" spans="1:18" s="113" customFormat="1">
      <c r="A93" s="116"/>
      <c r="E93" s="116"/>
      <c r="F93" s="116"/>
      <c r="G93" s="112"/>
      <c r="R93" s="114"/>
    </row>
    <row r="94" spans="1:18" s="113" customFormat="1">
      <c r="A94" s="116"/>
      <c r="E94" s="116"/>
      <c r="F94" s="116"/>
      <c r="G94" s="112"/>
      <c r="R94" s="114"/>
    </row>
    <row r="95" spans="1:18" s="113" customFormat="1">
      <c r="A95" s="116"/>
      <c r="E95" s="116"/>
      <c r="F95" s="116"/>
      <c r="G95" s="112"/>
      <c r="R95" s="114"/>
    </row>
    <row r="96" spans="1:18" s="113" customFormat="1">
      <c r="A96" s="116"/>
      <c r="E96" s="116"/>
      <c r="F96" s="116"/>
      <c r="G96" s="112"/>
      <c r="R96" s="114"/>
    </row>
    <row r="97" spans="1:18" s="113" customFormat="1">
      <c r="A97" s="116"/>
      <c r="E97" s="116"/>
      <c r="F97" s="116"/>
      <c r="G97" s="112"/>
      <c r="R97" s="114"/>
    </row>
    <row r="98" spans="1:18" s="113" customFormat="1">
      <c r="A98" s="116"/>
      <c r="E98" s="116"/>
      <c r="F98" s="116"/>
      <c r="G98" s="112"/>
      <c r="R98" s="114"/>
    </row>
    <row r="99" spans="1:18" s="113" customFormat="1">
      <c r="A99" s="116"/>
      <c r="E99" s="116"/>
      <c r="F99" s="116"/>
      <c r="G99" s="112"/>
      <c r="R99" s="114"/>
    </row>
    <row r="100" spans="1:18" s="113" customFormat="1">
      <c r="A100" s="116"/>
      <c r="E100" s="116"/>
      <c r="F100" s="116"/>
      <c r="G100" s="112"/>
      <c r="R100" s="114"/>
    </row>
    <row r="101" spans="1:18" s="113" customFormat="1">
      <c r="A101" s="116"/>
      <c r="E101" s="116"/>
      <c r="F101" s="116"/>
      <c r="G101" s="112"/>
      <c r="R101" s="114"/>
    </row>
    <row r="102" spans="1:18" s="113" customFormat="1">
      <c r="A102" s="116"/>
      <c r="E102" s="116"/>
      <c r="F102" s="116"/>
      <c r="G102" s="112"/>
      <c r="R102" s="114"/>
    </row>
    <row r="103" spans="1:18" s="113" customFormat="1">
      <c r="A103" s="116"/>
      <c r="E103" s="116"/>
      <c r="F103" s="116"/>
      <c r="G103" s="112"/>
      <c r="R103" s="114"/>
    </row>
    <row r="104" spans="1:18" s="113" customFormat="1">
      <c r="A104" s="116"/>
      <c r="E104" s="116"/>
      <c r="F104" s="116"/>
      <c r="G104" s="112"/>
      <c r="R104" s="114"/>
    </row>
    <row r="105" spans="1:18" s="113" customFormat="1">
      <c r="A105" s="116"/>
      <c r="E105" s="116"/>
      <c r="F105" s="116"/>
      <c r="G105" s="112"/>
      <c r="R105" s="114"/>
    </row>
    <row r="106" spans="1:18" s="113" customFormat="1">
      <c r="A106" s="116"/>
      <c r="E106" s="116"/>
      <c r="F106" s="116"/>
      <c r="G106" s="112"/>
      <c r="R106" s="114"/>
    </row>
    <row r="107" spans="1:18" s="113" customFormat="1">
      <c r="A107" s="116"/>
      <c r="E107" s="116"/>
      <c r="F107" s="116"/>
      <c r="G107" s="112"/>
      <c r="R107" s="114"/>
    </row>
    <row r="108" spans="1:18" s="113" customFormat="1">
      <c r="A108" s="116"/>
      <c r="E108" s="116"/>
      <c r="F108" s="116"/>
      <c r="G108" s="112"/>
      <c r="R108" s="114"/>
    </row>
    <row r="109" spans="1:18" s="113" customFormat="1">
      <c r="A109" s="116"/>
      <c r="E109" s="116"/>
      <c r="F109" s="116"/>
      <c r="G109" s="112"/>
      <c r="R109" s="114"/>
    </row>
    <row r="110" spans="1:18" s="113" customFormat="1">
      <c r="A110" s="116"/>
      <c r="E110" s="116"/>
      <c r="F110" s="116"/>
      <c r="G110" s="112"/>
      <c r="R110" s="114"/>
    </row>
    <row r="111" spans="1:18" s="113" customFormat="1">
      <c r="A111" s="116"/>
      <c r="E111" s="116"/>
      <c r="F111" s="116"/>
      <c r="G111" s="112"/>
      <c r="R111" s="114"/>
    </row>
    <row r="112" spans="1:18" s="113" customFormat="1">
      <c r="A112" s="116"/>
      <c r="E112" s="116"/>
      <c r="F112" s="116"/>
      <c r="G112" s="112"/>
      <c r="R112" s="114"/>
    </row>
    <row r="113" spans="1:18" s="113" customFormat="1">
      <c r="A113" s="116"/>
      <c r="E113" s="116"/>
      <c r="F113" s="116"/>
      <c r="G113" s="112"/>
      <c r="R113" s="114"/>
    </row>
    <row r="114" spans="1:18" s="113" customFormat="1">
      <c r="A114" s="116"/>
      <c r="E114" s="116"/>
      <c r="F114" s="116"/>
      <c r="G114" s="112"/>
      <c r="R114" s="114"/>
    </row>
    <row r="115" spans="1:18" s="113" customFormat="1">
      <c r="A115" s="116"/>
      <c r="E115" s="116"/>
      <c r="F115" s="116"/>
      <c r="G115" s="112"/>
      <c r="R115" s="114"/>
    </row>
    <row r="116" spans="1:18" s="113" customFormat="1">
      <c r="A116" s="116"/>
      <c r="E116" s="116"/>
      <c r="F116" s="116"/>
      <c r="G116" s="112"/>
      <c r="R116" s="114"/>
    </row>
    <row r="117" spans="1:18" s="113" customFormat="1">
      <c r="A117" s="116"/>
      <c r="E117" s="116"/>
      <c r="F117" s="116"/>
      <c r="G117" s="112"/>
      <c r="R117" s="114"/>
    </row>
    <row r="118" spans="1:18" s="113" customFormat="1">
      <c r="A118" s="116"/>
      <c r="E118" s="116"/>
      <c r="F118" s="116"/>
      <c r="G118" s="112"/>
      <c r="R118" s="114"/>
    </row>
    <row r="119" spans="1:18" s="113" customFormat="1">
      <c r="A119" s="116"/>
      <c r="E119" s="116"/>
      <c r="F119" s="116"/>
      <c r="G119" s="112"/>
      <c r="R119" s="114"/>
    </row>
    <row r="120" spans="1:18" s="113" customFormat="1">
      <c r="A120" s="116"/>
      <c r="E120" s="116"/>
      <c r="F120" s="116"/>
      <c r="G120" s="112"/>
      <c r="R120" s="114"/>
    </row>
    <row r="121" spans="1:18" s="113" customFormat="1">
      <c r="A121" s="116"/>
      <c r="E121" s="116"/>
      <c r="F121" s="116"/>
      <c r="G121" s="112"/>
      <c r="R121" s="114"/>
    </row>
    <row r="122" spans="1:18" s="113" customFormat="1">
      <c r="A122" s="116"/>
      <c r="E122" s="116"/>
      <c r="F122" s="116"/>
      <c r="G122" s="112"/>
      <c r="R122" s="114"/>
    </row>
    <row r="123" spans="1:18" s="113" customFormat="1">
      <c r="A123" s="116"/>
      <c r="E123" s="116"/>
      <c r="F123" s="116"/>
      <c r="G123" s="112"/>
      <c r="R123" s="114"/>
    </row>
    <row r="124" spans="1:18" s="113" customFormat="1">
      <c r="A124" s="116"/>
      <c r="E124" s="116"/>
      <c r="F124" s="116"/>
      <c r="G124" s="112"/>
      <c r="R124" s="114"/>
    </row>
    <row r="125" spans="1:18" s="113" customFormat="1">
      <c r="A125" s="116"/>
      <c r="E125" s="116"/>
      <c r="F125" s="116"/>
      <c r="G125" s="112"/>
      <c r="R125" s="114"/>
    </row>
    <row r="126" spans="1:18" s="113" customFormat="1">
      <c r="A126" s="116"/>
      <c r="E126" s="116"/>
      <c r="F126" s="116"/>
      <c r="G126" s="112"/>
      <c r="R126" s="114"/>
    </row>
    <row r="127" spans="1:18" s="113" customFormat="1">
      <c r="A127" s="116"/>
      <c r="E127" s="116"/>
      <c r="F127" s="116"/>
      <c r="G127" s="112"/>
      <c r="R127" s="114"/>
    </row>
    <row r="128" spans="1:18" s="113" customFormat="1">
      <c r="A128" s="116"/>
      <c r="E128" s="116"/>
      <c r="F128" s="116"/>
      <c r="G128" s="112"/>
      <c r="R128" s="114"/>
    </row>
    <row r="129" spans="1:18" s="113" customFormat="1">
      <c r="A129" s="116"/>
      <c r="E129" s="116"/>
      <c r="F129" s="116"/>
      <c r="G129" s="112"/>
      <c r="R129" s="114"/>
    </row>
    <row r="130" spans="1:18" s="113" customFormat="1">
      <c r="A130" s="116"/>
      <c r="E130" s="116"/>
      <c r="F130" s="116"/>
      <c r="G130" s="112"/>
      <c r="R130" s="114"/>
    </row>
    <row r="131" spans="1:18" s="113" customFormat="1">
      <c r="A131" s="116"/>
      <c r="E131" s="116"/>
      <c r="F131" s="116"/>
      <c r="G131" s="112"/>
      <c r="R131" s="114"/>
    </row>
    <row r="132" spans="1:18" s="113" customFormat="1">
      <c r="A132" s="116"/>
      <c r="E132" s="116"/>
      <c r="F132" s="116"/>
      <c r="G132" s="112"/>
      <c r="R132" s="114"/>
    </row>
    <row r="133" spans="1:18" s="113" customFormat="1">
      <c r="A133" s="116"/>
      <c r="E133" s="116"/>
      <c r="F133" s="116"/>
      <c r="G133" s="112"/>
      <c r="R133" s="114"/>
    </row>
    <row r="134" spans="1:18" s="113" customFormat="1">
      <c r="A134" s="116"/>
      <c r="E134" s="116"/>
      <c r="F134" s="116"/>
      <c r="G134" s="112"/>
      <c r="R134" s="114"/>
    </row>
    <row r="135" spans="1:18" s="113" customFormat="1">
      <c r="A135" s="116"/>
      <c r="E135" s="116"/>
      <c r="F135" s="116"/>
      <c r="G135" s="112"/>
      <c r="R135" s="114"/>
    </row>
    <row r="136" spans="1:18" s="113" customFormat="1">
      <c r="A136" s="116"/>
      <c r="E136" s="116"/>
      <c r="F136" s="116"/>
      <c r="G136" s="112"/>
      <c r="R136" s="114"/>
    </row>
    <row r="137" spans="1:18" s="113" customFormat="1">
      <c r="A137" s="116"/>
      <c r="E137" s="116"/>
      <c r="F137" s="116"/>
      <c r="G137" s="112"/>
      <c r="R137" s="114"/>
    </row>
    <row r="138" spans="1:18" s="113" customFormat="1">
      <c r="A138" s="116"/>
      <c r="E138" s="116"/>
      <c r="F138" s="116"/>
      <c r="G138" s="112"/>
      <c r="R138" s="114"/>
    </row>
  </sheetData>
  <sheetProtection selectLockedCells="1" selectUnlockedCells="1"/>
  <mergeCells count="13">
    <mergeCell ref="C49:D49"/>
    <mergeCell ref="C51:D51"/>
    <mergeCell ref="C53:D53"/>
    <mergeCell ref="B7:S7"/>
    <mergeCell ref="B8:W8"/>
    <mergeCell ref="B10:F10"/>
    <mergeCell ref="B9:F9"/>
    <mergeCell ref="B1:V1"/>
    <mergeCell ref="B3:W3"/>
    <mergeCell ref="B4:W4"/>
    <mergeCell ref="B5:W5"/>
    <mergeCell ref="B6:W6"/>
    <mergeCell ref="A2:W2"/>
  </mergeCells>
  <phoneticPr fontId="30" type="noConversion"/>
  <pageMargins left="0.7" right="0.7" top="0.75" bottom="0.75" header="0.51180555555555551" footer="0.51180555555555551"/>
  <pageSetup scale="60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workbookViewId="0">
      <selection activeCell="W18" sqref="W18"/>
    </sheetView>
  </sheetViews>
  <sheetFormatPr defaultColWidth="7.28515625" defaultRowHeight="12.75"/>
  <cols>
    <col min="1" max="1" width="5.5703125" style="119" customWidth="1"/>
    <col min="2" max="2" width="7.42578125" style="119" customWidth="1"/>
    <col min="3" max="3" width="16.140625" style="119" customWidth="1"/>
    <col min="4" max="4" width="18" style="119" customWidth="1"/>
    <col min="5" max="5" width="5.42578125" style="120" customWidth="1"/>
    <col min="6" max="6" width="6.42578125" style="120" customWidth="1"/>
    <col min="7" max="7" width="20.7109375" style="119" customWidth="1"/>
    <col min="8" max="17" width="5.140625" style="119" customWidth="1"/>
    <col min="18" max="18" width="7.42578125" style="119" customWidth="1"/>
    <col min="19" max="20" width="7.28515625" style="119"/>
    <col min="21" max="21" width="12.7109375" style="119" customWidth="1"/>
    <col min="22" max="16384" width="7.28515625" style="119"/>
  </cols>
  <sheetData>
    <row r="1" spans="1:23" ht="15" customHeight="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</row>
    <row r="2" spans="1:23" ht="15">
      <c r="A2" s="195" t="s">
        <v>359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3" ht="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3" ht="15" customHeight="1">
      <c r="A4" s="120"/>
      <c r="B4" s="203" t="s">
        <v>31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</row>
    <row r="5" spans="1:23" ht="14.25" customHeight="1">
      <c r="A5" s="120"/>
      <c r="B5" s="204" t="s">
        <v>32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</row>
    <row r="6" spans="1:23">
      <c r="A6" s="120"/>
      <c r="B6" s="204" t="s">
        <v>16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</row>
    <row r="7" spans="1:23" ht="15" customHeight="1">
      <c r="A7" s="120"/>
      <c r="B7" s="204" t="s">
        <v>249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</row>
    <row r="8" spans="1:23" ht="15" customHeight="1">
      <c r="A8" s="120"/>
      <c r="B8" s="204" t="s">
        <v>250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85"/>
      <c r="U8" s="85"/>
      <c r="V8" s="85"/>
      <c r="W8" s="85"/>
    </row>
    <row r="9" spans="1:23" ht="10.5" customHeight="1">
      <c r="A9" s="120"/>
      <c r="B9" s="204" t="s">
        <v>44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</row>
    <row r="10" spans="1:23" ht="12" customHeight="1">
      <c r="A10" s="120"/>
      <c r="B10" s="214" t="s">
        <v>251</v>
      </c>
      <c r="C10" s="219"/>
      <c r="D10" s="219"/>
      <c r="E10" s="220"/>
      <c r="F10" s="220"/>
      <c r="G10" s="196"/>
      <c r="R10" s="121"/>
    </row>
    <row r="11" spans="1:23">
      <c r="A11" s="120"/>
      <c r="B11" s="214" t="s">
        <v>288</v>
      </c>
      <c r="C11" s="219"/>
      <c r="D11" s="219"/>
      <c r="E11" s="220"/>
      <c r="F11" s="220"/>
      <c r="G11" s="196"/>
      <c r="R11" s="121"/>
    </row>
    <row r="12" spans="1:23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</row>
    <row r="13" spans="1:23" ht="13.5" thickBot="1">
      <c r="A13" s="122"/>
      <c r="B13" s="122"/>
      <c r="C13" s="3"/>
      <c r="D13" s="122"/>
      <c r="E13" s="143"/>
      <c r="F13" s="143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</row>
    <row r="14" spans="1:23" s="142" customFormat="1" ht="84.75" thickBot="1">
      <c r="A14" s="138" t="s">
        <v>0</v>
      </c>
      <c r="B14" s="139" t="s">
        <v>1</v>
      </c>
      <c r="C14" s="139" t="s">
        <v>2</v>
      </c>
      <c r="D14" s="138" t="s">
        <v>3</v>
      </c>
      <c r="E14" s="140" t="s">
        <v>33</v>
      </c>
      <c r="F14" s="140" t="s">
        <v>34</v>
      </c>
      <c r="G14" s="138" t="s">
        <v>4</v>
      </c>
      <c r="H14" s="141" t="s">
        <v>6</v>
      </c>
      <c r="I14" s="138" t="s">
        <v>7</v>
      </c>
      <c r="J14" s="138" t="s">
        <v>8</v>
      </c>
      <c r="K14" s="140" t="s">
        <v>9</v>
      </c>
      <c r="L14" s="140" t="s">
        <v>17</v>
      </c>
      <c r="M14" s="140" t="s">
        <v>18</v>
      </c>
      <c r="N14" s="140" t="s">
        <v>27</v>
      </c>
      <c r="O14" s="140" t="s">
        <v>20</v>
      </c>
      <c r="P14" s="140" t="s">
        <v>21</v>
      </c>
      <c r="Q14" s="140" t="s">
        <v>30</v>
      </c>
      <c r="R14" s="138" t="s">
        <v>10</v>
      </c>
      <c r="S14" s="138" t="s">
        <v>11</v>
      </c>
      <c r="T14" s="138" t="s">
        <v>45</v>
      </c>
      <c r="U14" s="138" t="s">
        <v>13</v>
      </c>
    </row>
    <row r="15" spans="1:23" ht="31.5" customHeight="1" thickBot="1">
      <c r="A15" s="35">
        <v>1</v>
      </c>
      <c r="B15" s="123" t="s">
        <v>176</v>
      </c>
      <c r="C15" s="37" t="s">
        <v>166</v>
      </c>
      <c r="D15" s="37" t="s">
        <v>177</v>
      </c>
      <c r="E15" s="125" t="s">
        <v>178</v>
      </c>
      <c r="F15" s="35">
        <v>9</v>
      </c>
      <c r="G15" s="124" t="s">
        <v>56</v>
      </c>
      <c r="H15" s="35">
        <v>10</v>
      </c>
      <c r="I15" s="35">
        <v>7</v>
      </c>
      <c r="J15" s="35">
        <v>7</v>
      </c>
      <c r="K15" s="38">
        <v>0</v>
      </c>
      <c r="L15" s="38">
        <v>5</v>
      </c>
      <c r="M15" s="38">
        <v>0</v>
      </c>
      <c r="N15" s="38">
        <v>5</v>
      </c>
      <c r="O15" s="38">
        <v>0</v>
      </c>
      <c r="P15" s="38">
        <v>5</v>
      </c>
      <c r="Q15" s="38">
        <v>1</v>
      </c>
      <c r="R15" s="125">
        <f t="shared" ref="R15:R49" si="0">SUM(H15:Q15)</f>
        <v>40</v>
      </c>
      <c r="S15" s="125">
        <v>100</v>
      </c>
      <c r="T15" s="126">
        <v>0.4</v>
      </c>
      <c r="U15" s="124" t="s">
        <v>172</v>
      </c>
    </row>
    <row r="16" spans="1:23" ht="31.5" customHeight="1" thickBot="1">
      <c r="A16" s="35">
        <v>2</v>
      </c>
      <c r="B16" s="127" t="s">
        <v>179</v>
      </c>
      <c r="C16" s="37" t="s">
        <v>166</v>
      </c>
      <c r="D16" s="37" t="s">
        <v>177</v>
      </c>
      <c r="E16" s="125" t="s">
        <v>178</v>
      </c>
      <c r="F16" s="35">
        <v>9</v>
      </c>
      <c r="G16" s="124" t="s">
        <v>56</v>
      </c>
      <c r="H16" s="35">
        <v>9</v>
      </c>
      <c r="I16" s="35">
        <v>7</v>
      </c>
      <c r="J16" s="35">
        <v>6</v>
      </c>
      <c r="K16" s="38">
        <v>0</v>
      </c>
      <c r="L16" s="38">
        <v>5</v>
      </c>
      <c r="M16" s="38">
        <v>0</v>
      </c>
      <c r="N16" s="38">
        <v>0</v>
      </c>
      <c r="O16" s="38">
        <v>2</v>
      </c>
      <c r="P16" s="38">
        <v>5</v>
      </c>
      <c r="Q16" s="38">
        <v>0</v>
      </c>
      <c r="R16" s="125">
        <f t="shared" si="0"/>
        <v>34</v>
      </c>
      <c r="S16" s="125">
        <v>100</v>
      </c>
      <c r="T16" s="128">
        <v>0.34</v>
      </c>
      <c r="U16" s="124" t="s">
        <v>172</v>
      </c>
    </row>
    <row r="17" spans="1:21" ht="31.5" customHeight="1" thickBot="1">
      <c r="A17" s="35">
        <v>3</v>
      </c>
      <c r="B17" s="127" t="s">
        <v>180</v>
      </c>
      <c r="C17" s="37" t="s">
        <v>166</v>
      </c>
      <c r="D17" s="37" t="s">
        <v>177</v>
      </c>
      <c r="E17" s="125" t="s">
        <v>178</v>
      </c>
      <c r="F17" s="35">
        <v>9</v>
      </c>
      <c r="G17" s="124" t="s">
        <v>56</v>
      </c>
      <c r="H17" s="35">
        <v>5</v>
      </c>
      <c r="I17" s="35">
        <v>6</v>
      </c>
      <c r="J17" s="35">
        <v>0</v>
      </c>
      <c r="K17" s="38">
        <v>10</v>
      </c>
      <c r="L17" s="38">
        <v>5</v>
      </c>
      <c r="M17" s="38">
        <v>10</v>
      </c>
      <c r="N17" s="38">
        <v>10</v>
      </c>
      <c r="O17" s="38">
        <v>0</v>
      </c>
      <c r="P17" s="38">
        <v>10</v>
      </c>
      <c r="Q17" s="38">
        <v>2</v>
      </c>
      <c r="R17" s="125">
        <f t="shared" si="0"/>
        <v>58</v>
      </c>
      <c r="S17" s="125">
        <v>100</v>
      </c>
      <c r="T17" s="128">
        <v>0.57999999999999996</v>
      </c>
      <c r="U17" s="124" t="s">
        <v>169</v>
      </c>
    </row>
    <row r="18" spans="1:21" ht="31.5" customHeight="1" thickBot="1">
      <c r="A18" s="35">
        <v>4</v>
      </c>
      <c r="B18" s="127" t="s">
        <v>181</v>
      </c>
      <c r="C18" s="37" t="s">
        <v>166</v>
      </c>
      <c r="D18" s="37" t="s">
        <v>177</v>
      </c>
      <c r="E18" s="125" t="s">
        <v>178</v>
      </c>
      <c r="F18" s="35">
        <v>9</v>
      </c>
      <c r="G18" s="124" t="s">
        <v>56</v>
      </c>
      <c r="H18" s="35">
        <v>0</v>
      </c>
      <c r="I18" s="35">
        <v>0</v>
      </c>
      <c r="J18" s="35">
        <v>0</v>
      </c>
      <c r="K18" s="38">
        <v>0</v>
      </c>
      <c r="L18" s="38">
        <v>5</v>
      </c>
      <c r="M18" s="38">
        <v>0</v>
      </c>
      <c r="N18" s="38">
        <v>0</v>
      </c>
      <c r="O18" s="38">
        <v>5</v>
      </c>
      <c r="P18" s="38">
        <v>0</v>
      </c>
      <c r="Q18" s="38">
        <v>0</v>
      </c>
      <c r="R18" s="125">
        <f t="shared" si="0"/>
        <v>10</v>
      </c>
      <c r="S18" s="125">
        <v>100</v>
      </c>
      <c r="T18" s="128">
        <v>0.1</v>
      </c>
      <c r="U18" s="124" t="s">
        <v>172</v>
      </c>
    </row>
    <row r="19" spans="1:21" ht="31.5" customHeight="1" thickBot="1">
      <c r="A19" s="35">
        <v>5</v>
      </c>
      <c r="B19" s="127" t="s">
        <v>182</v>
      </c>
      <c r="C19" s="37" t="s">
        <v>166</v>
      </c>
      <c r="D19" s="37" t="s">
        <v>177</v>
      </c>
      <c r="E19" s="125" t="s">
        <v>178</v>
      </c>
      <c r="F19" s="35">
        <v>9</v>
      </c>
      <c r="G19" s="124" t="s">
        <v>56</v>
      </c>
      <c r="H19" s="35">
        <v>3</v>
      </c>
      <c r="I19" s="35">
        <v>7</v>
      </c>
      <c r="J19" s="35">
        <v>6</v>
      </c>
      <c r="K19" s="38">
        <v>10</v>
      </c>
      <c r="L19" s="38">
        <v>5</v>
      </c>
      <c r="M19" s="38">
        <v>3</v>
      </c>
      <c r="N19" s="38">
        <v>7</v>
      </c>
      <c r="O19" s="38">
        <v>3</v>
      </c>
      <c r="P19" s="38">
        <v>8</v>
      </c>
      <c r="Q19" s="38">
        <v>1</v>
      </c>
      <c r="R19" s="125">
        <f t="shared" si="0"/>
        <v>53</v>
      </c>
      <c r="S19" s="125">
        <v>100</v>
      </c>
      <c r="T19" s="128">
        <v>0.53</v>
      </c>
      <c r="U19" s="124" t="s">
        <v>169</v>
      </c>
    </row>
    <row r="20" spans="1:21" ht="31.5" customHeight="1" thickBot="1">
      <c r="A20" s="35">
        <v>6</v>
      </c>
      <c r="B20" s="127" t="s">
        <v>183</v>
      </c>
      <c r="C20" s="37" t="s">
        <v>166</v>
      </c>
      <c r="D20" s="37" t="s">
        <v>177</v>
      </c>
      <c r="E20" s="125" t="s">
        <v>178</v>
      </c>
      <c r="F20" s="35">
        <v>9</v>
      </c>
      <c r="G20" s="124" t="s">
        <v>56</v>
      </c>
      <c r="H20" s="35">
        <v>10</v>
      </c>
      <c r="I20" s="35">
        <v>7</v>
      </c>
      <c r="J20" s="35">
        <v>6</v>
      </c>
      <c r="K20" s="35">
        <v>10</v>
      </c>
      <c r="L20" s="35">
        <v>5</v>
      </c>
      <c r="M20" s="35">
        <v>0</v>
      </c>
      <c r="N20" s="35">
        <v>10</v>
      </c>
      <c r="O20" s="35">
        <v>8</v>
      </c>
      <c r="P20" s="35">
        <v>8</v>
      </c>
      <c r="Q20" s="35">
        <v>0</v>
      </c>
      <c r="R20" s="125">
        <f t="shared" si="0"/>
        <v>64</v>
      </c>
      <c r="S20" s="125">
        <v>100</v>
      </c>
      <c r="T20" s="128">
        <v>0.64</v>
      </c>
      <c r="U20" s="124" t="s">
        <v>169</v>
      </c>
    </row>
    <row r="21" spans="1:21" ht="31.5" customHeight="1" thickBot="1">
      <c r="A21" s="35">
        <v>7</v>
      </c>
      <c r="B21" s="127" t="s">
        <v>184</v>
      </c>
      <c r="C21" s="37" t="s">
        <v>166</v>
      </c>
      <c r="D21" s="37" t="s">
        <v>177</v>
      </c>
      <c r="E21" s="125" t="s">
        <v>178</v>
      </c>
      <c r="F21" s="35">
        <v>9</v>
      </c>
      <c r="G21" s="124" t="s">
        <v>56</v>
      </c>
      <c r="H21" s="35">
        <v>5</v>
      </c>
      <c r="I21" s="35">
        <v>7</v>
      </c>
      <c r="J21" s="35">
        <v>6</v>
      </c>
      <c r="K21" s="38">
        <v>0</v>
      </c>
      <c r="L21" s="38">
        <v>5</v>
      </c>
      <c r="M21" s="38">
        <v>2</v>
      </c>
      <c r="N21" s="38">
        <v>0</v>
      </c>
      <c r="O21" s="38">
        <v>2</v>
      </c>
      <c r="P21" s="38">
        <v>8</v>
      </c>
      <c r="Q21" s="38">
        <v>0</v>
      </c>
      <c r="R21" s="125">
        <f t="shared" si="0"/>
        <v>35</v>
      </c>
      <c r="S21" s="125">
        <v>100</v>
      </c>
      <c r="T21" s="128">
        <v>0.35</v>
      </c>
      <c r="U21" s="124" t="s">
        <v>172</v>
      </c>
    </row>
    <row r="22" spans="1:21" ht="31.5" customHeight="1" thickBot="1">
      <c r="A22" s="35">
        <v>8</v>
      </c>
      <c r="B22" s="127" t="s">
        <v>185</v>
      </c>
      <c r="C22" s="37" t="s">
        <v>166</v>
      </c>
      <c r="D22" s="37" t="s">
        <v>177</v>
      </c>
      <c r="E22" s="125" t="s">
        <v>178</v>
      </c>
      <c r="F22" s="35">
        <v>9</v>
      </c>
      <c r="G22" s="124" t="s">
        <v>56</v>
      </c>
      <c r="H22" s="35">
        <v>3</v>
      </c>
      <c r="I22" s="35">
        <v>7</v>
      </c>
      <c r="J22" s="35">
        <v>7</v>
      </c>
      <c r="K22" s="38">
        <v>0</v>
      </c>
      <c r="L22" s="38">
        <v>5</v>
      </c>
      <c r="M22" s="38">
        <v>0</v>
      </c>
      <c r="N22" s="38">
        <v>0</v>
      </c>
      <c r="O22" s="38">
        <v>3</v>
      </c>
      <c r="P22" s="38">
        <v>5</v>
      </c>
      <c r="Q22" s="38">
        <v>0</v>
      </c>
      <c r="R22" s="125">
        <f t="shared" si="0"/>
        <v>30</v>
      </c>
      <c r="S22" s="125">
        <v>100</v>
      </c>
      <c r="T22" s="128">
        <v>0.3</v>
      </c>
      <c r="U22" s="124" t="s">
        <v>172</v>
      </c>
    </row>
    <row r="23" spans="1:21" ht="31.5" customHeight="1" thickBot="1">
      <c r="A23" s="35">
        <v>9</v>
      </c>
      <c r="B23" s="127" t="s">
        <v>186</v>
      </c>
      <c r="C23" s="37" t="s">
        <v>166</v>
      </c>
      <c r="D23" s="37" t="s">
        <v>177</v>
      </c>
      <c r="E23" s="125" t="s">
        <v>187</v>
      </c>
      <c r="F23" s="35">
        <v>9</v>
      </c>
      <c r="G23" s="124" t="s">
        <v>56</v>
      </c>
      <c r="H23" s="35">
        <v>0</v>
      </c>
      <c r="I23" s="35">
        <v>7</v>
      </c>
      <c r="J23" s="35">
        <v>6</v>
      </c>
      <c r="K23" s="38">
        <v>10</v>
      </c>
      <c r="L23" s="38">
        <v>5</v>
      </c>
      <c r="M23" s="38">
        <v>9</v>
      </c>
      <c r="N23" s="38">
        <v>0</v>
      </c>
      <c r="O23" s="38">
        <v>0</v>
      </c>
      <c r="P23" s="38">
        <v>8</v>
      </c>
      <c r="Q23" s="38">
        <v>1</v>
      </c>
      <c r="R23" s="125">
        <f t="shared" si="0"/>
        <v>46</v>
      </c>
      <c r="S23" s="125">
        <v>100</v>
      </c>
      <c r="T23" s="128">
        <v>0.46</v>
      </c>
      <c r="U23" s="124" t="s">
        <v>172</v>
      </c>
    </row>
    <row r="24" spans="1:21" ht="31.5" customHeight="1" thickBot="1">
      <c r="A24" s="35">
        <v>10</v>
      </c>
      <c r="B24" s="127" t="s">
        <v>188</v>
      </c>
      <c r="C24" s="37" t="s">
        <v>166</v>
      </c>
      <c r="D24" s="37" t="s">
        <v>177</v>
      </c>
      <c r="E24" s="125" t="s">
        <v>178</v>
      </c>
      <c r="F24" s="35">
        <v>9</v>
      </c>
      <c r="G24" s="124" t="s">
        <v>56</v>
      </c>
      <c r="H24" s="35">
        <v>0</v>
      </c>
      <c r="I24" s="35">
        <v>5</v>
      </c>
      <c r="J24" s="35">
        <v>4</v>
      </c>
      <c r="K24" s="38">
        <v>0</v>
      </c>
      <c r="L24" s="38">
        <v>5</v>
      </c>
      <c r="M24" s="38">
        <v>0</v>
      </c>
      <c r="N24" s="38">
        <v>5</v>
      </c>
      <c r="O24" s="38">
        <v>5</v>
      </c>
      <c r="P24" s="38">
        <v>0</v>
      </c>
      <c r="Q24" s="38">
        <v>0</v>
      </c>
      <c r="R24" s="125">
        <f t="shared" si="0"/>
        <v>24</v>
      </c>
      <c r="S24" s="125">
        <v>100</v>
      </c>
      <c r="T24" s="128">
        <v>0.24</v>
      </c>
      <c r="U24" s="124" t="s">
        <v>172</v>
      </c>
    </row>
    <row r="25" spans="1:21" ht="31.5" customHeight="1" thickBot="1">
      <c r="A25" s="35">
        <v>11</v>
      </c>
      <c r="B25" s="127" t="s">
        <v>189</v>
      </c>
      <c r="C25" s="37" t="s">
        <v>166</v>
      </c>
      <c r="D25" s="37" t="s">
        <v>177</v>
      </c>
      <c r="E25" s="125" t="s">
        <v>178</v>
      </c>
      <c r="F25" s="35">
        <v>9</v>
      </c>
      <c r="G25" s="124" t="s">
        <v>56</v>
      </c>
      <c r="H25" s="35">
        <v>10</v>
      </c>
      <c r="I25" s="35">
        <v>7</v>
      </c>
      <c r="J25" s="35">
        <v>1</v>
      </c>
      <c r="K25" s="38">
        <v>8</v>
      </c>
      <c r="L25" s="38">
        <v>5</v>
      </c>
      <c r="M25" s="38">
        <v>0</v>
      </c>
      <c r="N25" s="38">
        <v>0</v>
      </c>
      <c r="O25" s="38">
        <v>9</v>
      </c>
      <c r="P25" s="38">
        <v>5</v>
      </c>
      <c r="Q25" s="38">
        <v>0</v>
      </c>
      <c r="R25" s="125">
        <f t="shared" si="0"/>
        <v>45</v>
      </c>
      <c r="S25" s="125">
        <v>100</v>
      </c>
      <c r="T25" s="128">
        <v>0.45</v>
      </c>
      <c r="U25" s="124" t="s">
        <v>172</v>
      </c>
    </row>
    <row r="26" spans="1:21" ht="31.5" customHeight="1" thickBot="1">
      <c r="A26" s="35">
        <v>12</v>
      </c>
      <c r="B26" s="127" t="s">
        <v>190</v>
      </c>
      <c r="C26" s="37" t="s">
        <v>166</v>
      </c>
      <c r="D26" s="37" t="s">
        <v>177</v>
      </c>
      <c r="E26" s="125" t="s">
        <v>178</v>
      </c>
      <c r="F26" s="35">
        <v>9</v>
      </c>
      <c r="G26" s="124" t="s">
        <v>56</v>
      </c>
      <c r="H26" s="35">
        <v>4</v>
      </c>
      <c r="I26" s="35">
        <v>7</v>
      </c>
      <c r="J26" s="35">
        <v>1</v>
      </c>
      <c r="K26" s="38">
        <v>10</v>
      </c>
      <c r="L26" s="38">
        <v>5</v>
      </c>
      <c r="M26" s="38">
        <v>2</v>
      </c>
      <c r="N26" s="38">
        <v>0</v>
      </c>
      <c r="O26" s="38">
        <v>8</v>
      </c>
      <c r="P26" s="38">
        <v>0</v>
      </c>
      <c r="Q26" s="38">
        <v>0</v>
      </c>
      <c r="R26" s="125">
        <f t="shared" si="0"/>
        <v>37</v>
      </c>
      <c r="S26" s="125">
        <v>100</v>
      </c>
      <c r="T26" s="128">
        <v>0.37</v>
      </c>
      <c r="U26" s="124" t="s">
        <v>172</v>
      </c>
    </row>
    <row r="27" spans="1:21" ht="31.5" customHeight="1" thickBot="1">
      <c r="A27" s="35">
        <v>13</v>
      </c>
      <c r="B27" s="127" t="s">
        <v>191</v>
      </c>
      <c r="C27" s="37" t="s">
        <v>166</v>
      </c>
      <c r="D27" s="37" t="s">
        <v>177</v>
      </c>
      <c r="E27" s="125" t="s">
        <v>187</v>
      </c>
      <c r="F27" s="35">
        <v>9</v>
      </c>
      <c r="G27" s="124" t="s">
        <v>56</v>
      </c>
      <c r="H27" s="35">
        <v>0</v>
      </c>
      <c r="I27" s="35">
        <v>6</v>
      </c>
      <c r="J27" s="35">
        <v>4</v>
      </c>
      <c r="K27" s="38">
        <v>0</v>
      </c>
      <c r="L27" s="38">
        <v>5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125">
        <f t="shared" si="0"/>
        <v>15</v>
      </c>
      <c r="S27" s="125">
        <v>100</v>
      </c>
      <c r="T27" s="128">
        <v>0.15</v>
      </c>
      <c r="U27" s="124" t="s">
        <v>172</v>
      </c>
    </row>
    <row r="28" spans="1:21" ht="31.5" customHeight="1" thickBot="1">
      <c r="A28" s="35">
        <v>14</v>
      </c>
      <c r="B28" s="127" t="s">
        <v>192</v>
      </c>
      <c r="C28" s="37" t="s">
        <v>166</v>
      </c>
      <c r="D28" s="37" t="s">
        <v>177</v>
      </c>
      <c r="E28" s="125" t="s">
        <v>178</v>
      </c>
      <c r="F28" s="35">
        <v>9</v>
      </c>
      <c r="G28" s="124" t="s">
        <v>56</v>
      </c>
      <c r="H28" s="35">
        <v>9</v>
      </c>
      <c r="I28" s="35">
        <v>6</v>
      </c>
      <c r="J28" s="35">
        <v>8</v>
      </c>
      <c r="K28" s="38">
        <v>10</v>
      </c>
      <c r="L28" s="38">
        <v>5</v>
      </c>
      <c r="M28" s="38">
        <v>10</v>
      </c>
      <c r="N28" s="38">
        <v>5</v>
      </c>
      <c r="O28" s="38">
        <v>13</v>
      </c>
      <c r="P28" s="38">
        <v>8</v>
      </c>
      <c r="Q28" s="38">
        <v>2</v>
      </c>
      <c r="R28" s="125">
        <f t="shared" si="0"/>
        <v>76</v>
      </c>
      <c r="S28" s="125">
        <v>100</v>
      </c>
      <c r="T28" s="128">
        <v>0.76</v>
      </c>
      <c r="U28" s="124" t="s">
        <v>193</v>
      </c>
    </row>
    <row r="29" spans="1:21" ht="31.5" customHeight="1" thickBot="1">
      <c r="A29" s="35">
        <v>15</v>
      </c>
      <c r="B29" s="127" t="s">
        <v>194</v>
      </c>
      <c r="C29" s="37" t="s">
        <v>166</v>
      </c>
      <c r="D29" s="37" t="s">
        <v>177</v>
      </c>
      <c r="E29" s="125" t="s">
        <v>178</v>
      </c>
      <c r="F29" s="35">
        <v>9</v>
      </c>
      <c r="G29" s="124" t="s">
        <v>56</v>
      </c>
      <c r="H29" s="35">
        <v>4</v>
      </c>
      <c r="I29" s="35">
        <v>7</v>
      </c>
      <c r="J29" s="35">
        <v>3</v>
      </c>
      <c r="K29" s="38">
        <v>10</v>
      </c>
      <c r="L29" s="38">
        <v>5</v>
      </c>
      <c r="M29" s="38">
        <v>2</v>
      </c>
      <c r="N29" s="38">
        <v>0</v>
      </c>
      <c r="O29" s="38">
        <v>6</v>
      </c>
      <c r="P29" s="38">
        <v>0</v>
      </c>
      <c r="Q29" s="38">
        <v>0</v>
      </c>
      <c r="R29" s="125">
        <f t="shared" si="0"/>
        <v>37</v>
      </c>
      <c r="S29" s="125">
        <v>100</v>
      </c>
      <c r="T29" s="128">
        <v>0.37</v>
      </c>
      <c r="U29" s="124" t="s">
        <v>172</v>
      </c>
    </row>
    <row r="30" spans="1:21" ht="31.5" customHeight="1" thickBot="1">
      <c r="A30" s="35">
        <v>16</v>
      </c>
      <c r="B30" s="127" t="s">
        <v>195</v>
      </c>
      <c r="C30" s="37" t="s">
        <v>166</v>
      </c>
      <c r="D30" s="37" t="s">
        <v>177</v>
      </c>
      <c r="E30" s="125" t="s">
        <v>178</v>
      </c>
      <c r="F30" s="35">
        <v>9</v>
      </c>
      <c r="G30" s="124" t="s">
        <v>56</v>
      </c>
      <c r="H30" s="35">
        <v>4</v>
      </c>
      <c r="I30" s="35">
        <v>7</v>
      </c>
      <c r="J30" s="35">
        <v>4</v>
      </c>
      <c r="K30" s="38">
        <v>10</v>
      </c>
      <c r="L30" s="38">
        <v>5</v>
      </c>
      <c r="M30" s="38">
        <v>2</v>
      </c>
      <c r="N30" s="38">
        <v>0</v>
      </c>
      <c r="O30" s="38">
        <v>8</v>
      </c>
      <c r="P30" s="38">
        <v>0</v>
      </c>
      <c r="Q30" s="38">
        <v>0</v>
      </c>
      <c r="R30" s="125">
        <f t="shared" si="0"/>
        <v>40</v>
      </c>
      <c r="S30" s="125">
        <v>100</v>
      </c>
      <c r="T30" s="128">
        <v>0.4</v>
      </c>
      <c r="U30" s="124" t="s">
        <v>172</v>
      </c>
    </row>
    <row r="31" spans="1:21" ht="31.5" customHeight="1" thickBot="1">
      <c r="A31" s="35">
        <v>17</v>
      </c>
      <c r="B31" s="127" t="s">
        <v>196</v>
      </c>
      <c r="C31" s="37" t="s">
        <v>166</v>
      </c>
      <c r="D31" s="37" t="s">
        <v>177</v>
      </c>
      <c r="E31" s="125" t="s">
        <v>178</v>
      </c>
      <c r="F31" s="35">
        <v>9</v>
      </c>
      <c r="G31" s="124" t="s">
        <v>56</v>
      </c>
      <c r="H31" s="35">
        <v>8</v>
      </c>
      <c r="I31" s="35">
        <v>7</v>
      </c>
      <c r="J31" s="35">
        <v>8</v>
      </c>
      <c r="K31" s="38">
        <v>10</v>
      </c>
      <c r="L31" s="38">
        <v>5</v>
      </c>
      <c r="M31" s="38">
        <v>0</v>
      </c>
      <c r="N31" s="38">
        <v>7</v>
      </c>
      <c r="O31" s="38">
        <v>2</v>
      </c>
      <c r="P31" s="38">
        <v>5</v>
      </c>
      <c r="Q31" s="38">
        <v>3</v>
      </c>
      <c r="R31" s="125">
        <f t="shared" si="0"/>
        <v>55</v>
      </c>
      <c r="S31" s="125">
        <v>100</v>
      </c>
      <c r="T31" s="128">
        <v>0.55000000000000004</v>
      </c>
      <c r="U31" s="124" t="s">
        <v>169</v>
      </c>
    </row>
    <row r="32" spans="1:21" ht="31.5" customHeight="1" thickBot="1">
      <c r="A32" s="35">
        <v>18</v>
      </c>
      <c r="B32" s="127" t="s">
        <v>197</v>
      </c>
      <c r="C32" s="37" t="s">
        <v>166</v>
      </c>
      <c r="D32" s="37" t="s">
        <v>177</v>
      </c>
      <c r="E32" s="125" t="s">
        <v>178</v>
      </c>
      <c r="F32" s="35">
        <v>9</v>
      </c>
      <c r="G32" s="124" t="s">
        <v>56</v>
      </c>
      <c r="H32" s="35">
        <v>0</v>
      </c>
      <c r="I32" s="35">
        <v>6</v>
      </c>
      <c r="J32" s="35">
        <v>6</v>
      </c>
      <c r="K32" s="38">
        <v>0</v>
      </c>
      <c r="L32" s="38">
        <v>5</v>
      </c>
      <c r="M32" s="38">
        <v>0</v>
      </c>
      <c r="N32" s="38">
        <v>0</v>
      </c>
      <c r="O32" s="38">
        <v>6</v>
      </c>
      <c r="P32" s="38">
        <v>0</v>
      </c>
      <c r="Q32" s="38">
        <v>1</v>
      </c>
      <c r="R32" s="125">
        <f t="shared" si="0"/>
        <v>24</v>
      </c>
      <c r="S32" s="125">
        <v>100</v>
      </c>
      <c r="T32" s="128">
        <v>0.24</v>
      </c>
      <c r="U32" s="124" t="s">
        <v>172</v>
      </c>
    </row>
    <row r="33" spans="1:21" ht="31.5" customHeight="1" thickBot="1">
      <c r="A33" s="35">
        <v>19</v>
      </c>
      <c r="B33" s="127" t="s">
        <v>198</v>
      </c>
      <c r="C33" s="37" t="s">
        <v>166</v>
      </c>
      <c r="D33" s="37" t="s">
        <v>177</v>
      </c>
      <c r="E33" s="125" t="s">
        <v>199</v>
      </c>
      <c r="F33" s="35">
        <v>9</v>
      </c>
      <c r="G33" s="124" t="s">
        <v>56</v>
      </c>
      <c r="H33" s="35">
        <v>0</v>
      </c>
      <c r="I33" s="35">
        <v>4</v>
      </c>
      <c r="J33" s="35">
        <v>3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125">
        <f t="shared" si="0"/>
        <v>7</v>
      </c>
      <c r="S33" s="125">
        <v>100</v>
      </c>
      <c r="T33" s="128">
        <v>7.0000000000000007E-2</v>
      </c>
      <c r="U33" s="124" t="s">
        <v>172</v>
      </c>
    </row>
    <row r="34" spans="1:21" ht="31.5" customHeight="1" thickBot="1">
      <c r="A34" s="35">
        <v>20</v>
      </c>
      <c r="B34" s="127" t="s">
        <v>200</v>
      </c>
      <c r="C34" s="37" t="s">
        <v>166</v>
      </c>
      <c r="D34" s="37" t="s">
        <v>177</v>
      </c>
      <c r="E34" s="125" t="s">
        <v>199</v>
      </c>
      <c r="F34" s="35">
        <v>9</v>
      </c>
      <c r="G34" s="124" t="s">
        <v>56</v>
      </c>
      <c r="H34" s="35">
        <v>10</v>
      </c>
      <c r="I34" s="35">
        <v>6</v>
      </c>
      <c r="J34" s="35">
        <v>0</v>
      </c>
      <c r="K34" s="38">
        <v>10</v>
      </c>
      <c r="L34" s="38">
        <v>5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125">
        <f t="shared" si="0"/>
        <v>31</v>
      </c>
      <c r="S34" s="125">
        <v>100</v>
      </c>
      <c r="T34" s="128">
        <v>0.31</v>
      </c>
      <c r="U34" s="124" t="s">
        <v>172</v>
      </c>
    </row>
    <row r="35" spans="1:21" ht="31.5" customHeight="1" thickBot="1">
      <c r="A35" s="35">
        <v>21</v>
      </c>
      <c r="B35" s="127" t="s">
        <v>201</v>
      </c>
      <c r="C35" s="37" t="s">
        <v>166</v>
      </c>
      <c r="D35" s="37" t="s">
        <v>177</v>
      </c>
      <c r="E35" s="125" t="s">
        <v>199</v>
      </c>
      <c r="F35" s="35">
        <v>9</v>
      </c>
      <c r="G35" s="124" t="s">
        <v>56</v>
      </c>
      <c r="H35" s="35">
        <v>10</v>
      </c>
      <c r="I35" s="35">
        <v>7</v>
      </c>
      <c r="J35" s="35">
        <v>0</v>
      </c>
      <c r="K35" s="38">
        <v>0</v>
      </c>
      <c r="L35" s="38">
        <v>5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125">
        <f t="shared" si="0"/>
        <v>22</v>
      </c>
      <c r="S35" s="125">
        <v>100</v>
      </c>
      <c r="T35" s="128">
        <v>0.22</v>
      </c>
      <c r="U35" s="124" t="s">
        <v>172</v>
      </c>
    </row>
    <row r="36" spans="1:21" ht="31.5" customHeight="1" thickBot="1">
      <c r="A36" s="35">
        <v>22</v>
      </c>
      <c r="B36" s="127" t="s">
        <v>202</v>
      </c>
      <c r="C36" s="37" t="s">
        <v>166</v>
      </c>
      <c r="D36" s="37" t="s">
        <v>177</v>
      </c>
      <c r="E36" s="125" t="s">
        <v>199</v>
      </c>
      <c r="F36" s="35">
        <v>9</v>
      </c>
      <c r="G36" s="124" t="s">
        <v>56</v>
      </c>
      <c r="H36" s="35">
        <v>0</v>
      </c>
      <c r="I36" s="35">
        <v>1</v>
      </c>
      <c r="J36" s="35">
        <v>6</v>
      </c>
      <c r="K36" s="38">
        <v>3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125">
        <f t="shared" si="0"/>
        <v>10</v>
      </c>
      <c r="S36" s="125">
        <v>100</v>
      </c>
      <c r="T36" s="128">
        <v>0.1</v>
      </c>
      <c r="U36" s="124" t="s">
        <v>172</v>
      </c>
    </row>
    <row r="37" spans="1:21" ht="31.5" customHeight="1" thickBot="1">
      <c r="A37" s="35">
        <v>23</v>
      </c>
      <c r="B37" s="127" t="s">
        <v>203</v>
      </c>
      <c r="C37" s="37" t="s">
        <v>166</v>
      </c>
      <c r="D37" s="37" t="s">
        <v>177</v>
      </c>
      <c r="E37" s="125" t="s">
        <v>199</v>
      </c>
      <c r="F37" s="35">
        <v>9</v>
      </c>
      <c r="G37" s="124" t="s">
        <v>56</v>
      </c>
      <c r="H37" s="35">
        <v>6</v>
      </c>
      <c r="I37" s="35">
        <v>2</v>
      </c>
      <c r="J37" s="35">
        <v>6</v>
      </c>
      <c r="K37" s="38">
        <v>3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125">
        <f t="shared" si="0"/>
        <v>17</v>
      </c>
      <c r="S37" s="125">
        <v>100</v>
      </c>
      <c r="T37" s="128">
        <v>0.17</v>
      </c>
      <c r="U37" s="124" t="s">
        <v>172</v>
      </c>
    </row>
    <row r="38" spans="1:21" ht="31.5" customHeight="1" thickBot="1">
      <c r="A38" s="35">
        <v>24</v>
      </c>
      <c r="B38" s="127" t="s">
        <v>204</v>
      </c>
      <c r="C38" s="37" t="s">
        <v>166</v>
      </c>
      <c r="D38" s="37" t="s">
        <v>177</v>
      </c>
      <c r="E38" s="125" t="s">
        <v>199</v>
      </c>
      <c r="F38" s="35">
        <v>9</v>
      </c>
      <c r="G38" s="124" t="s">
        <v>56</v>
      </c>
      <c r="H38" s="35">
        <v>9</v>
      </c>
      <c r="I38" s="35">
        <v>6</v>
      </c>
      <c r="J38" s="35">
        <v>0</v>
      </c>
      <c r="K38" s="38">
        <v>8</v>
      </c>
      <c r="L38" s="38">
        <v>0</v>
      </c>
      <c r="M38" s="38">
        <v>0</v>
      </c>
      <c r="N38" s="38">
        <v>6</v>
      </c>
      <c r="O38" s="38">
        <v>0</v>
      </c>
      <c r="P38" s="38">
        <v>0</v>
      </c>
      <c r="Q38" s="38">
        <v>0</v>
      </c>
      <c r="R38" s="125">
        <f t="shared" si="0"/>
        <v>29</v>
      </c>
      <c r="S38" s="125">
        <v>100</v>
      </c>
      <c r="T38" s="128">
        <v>0.28999999999999998</v>
      </c>
      <c r="U38" s="124" t="s">
        <v>172</v>
      </c>
    </row>
    <row r="39" spans="1:21" ht="31.5" customHeight="1" thickBot="1">
      <c r="A39" s="35">
        <v>25</v>
      </c>
      <c r="B39" s="127" t="s">
        <v>205</v>
      </c>
      <c r="C39" s="37" t="s">
        <v>166</v>
      </c>
      <c r="D39" s="37" t="s">
        <v>177</v>
      </c>
      <c r="E39" s="125" t="s">
        <v>199</v>
      </c>
      <c r="F39" s="35">
        <v>9</v>
      </c>
      <c r="G39" s="124" t="s">
        <v>56</v>
      </c>
      <c r="H39" s="35">
        <v>9</v>
      </c>
      <c r="I39" s="35">
        <v>6</v>
      </c>
      <c r="J39" s="35">
        <v>5</v>
      </c>
      <c r="K39" s="38">
        <v>7</v>
      </c>
      <c r="L39" s="38">
        <v>5</v>
      </c>
      <c r="M39" s="38">
        <v>3</v>
      </c>
      <c r="N39" s="38">
        <v>0</v>
      </c>
      <c r="O39" s="38">
        <v>0</v>
      </c>
      <c r="P39" s="38">
        <v>5</v>
      </c>
      <c r="Q39" s="38">
        <v>1</v>
      </c>
      <c r="R39" s="125">
        <f t="shared" si="0"/>
        <v>41</v>
      </c>
      <c r="S39" s="125">
        <v>100</v>
      </c>
      <c r="T39" s="128">
        <v>0.41</v>
      </c>
      <c r="U39" s="124" t="s">
        <v>172</v>
      </c>
    </row>
    <row r="40" spans="1:21" ht="31.5" customHeight="1" thickBot="1">
      <c r="A40" s="35">
        <v>26</v>
      </c>
      <c r="B40" s="127" t="s">
        <v>206</v>
      </c>
      <c r="C40" s="37" t="s">
        <v>166</v>
      </c>
      <c r="D40" s="37" t="s">
        <v>177</v>
      </c>
      <c r="E40" s="125" t="s">
        <v>199</v>
      </c>
      <c r="F40" s="35">
        <v>9</v>
      </c>
      <c r="G40" s="124" t="s">
        <v>56</v>
      </c>
      <c r="H40" s="35">
        <v>2</v>
      </c>
      <c r="I40" s="35">
        <v>0</v>
      </c>
      <c r="J40" s="35">
        <v>0</v>
      </c>
      <c r="K40" s="38">
        <v>10</v>
      </c>
      <c r="L40" s="38">
        <v>5</v>
      </c>
      <c r="M40" s="38">
        <v>10</v>
      </c>
      <c r="N40" s="38">
        <v>0</v>
      </c>
      <c r="O40" s="38">
        <v>0</v>
      </c>
      <c r="P40" s="38">
        <v>5</v>
      </c>
      <c r="Q40" s="38">
        <v>0</v>
      </c>
      <c r="R40" s="125">
        <f t="shared" si="0"/>
        <v>32</v>
      </c>
      <c r="S40" s="125">
        <v>100</v>
      </c>
      <c r="T40" s="128">
        <v>0.32</v>
      </c>
      <c r="U40" s="124" t="s">
        <v>172</v>
      </c>
    </row>
    <row r="41" spans="1:21" ht="31.5" customHeight="1">
      <c r="A41" s="35">
        <v>27</v>
      </c>
      <c r="B41" s="129" t="s">
        <v>207</v>
      </c>
      <c r="C41" s="54" t="s">
        <v>166</v>
      </c>
      <c r="D41" s="54" t="s">
        <v>177</v>
      </c>
      <c r="E41" s="131" t="s">
        <v>199</v>
      </c>
      <c r="F41" s="55">
        <v>9</v>
      </c>
      <c r="G41" s="130" t="s">
        <v>56</v>
      </c>
      <c r="H41" s="55">
        <v>4</v>
      </c>
      <c r="I41" s="55">
        <v>5</v>
      </c>
      <c r="J41" s="55">
        <v>0</v>
      </c>
      <c r="K41" s="56">
        <v>10</v>
      </c>
      <c r="L41" s="56">
        <v>5</v>
      </c>
      <c r="M41" s="56">
        <v>10</v>
      </c>
      <c r="N41" s="56">
        <v>0</v>
      </c>
      <c r="O41" s="56">
        <v>0</v>
      </c>
      <c r="P41" s="56">
        <v>5</v>
      </c>
      <c r="Q41" s="56">
        <v>0</v>
      </c>
      <c r="R41" s="131">
        <f t="shared" si="0"/>
        <v>39</v>
      </c>
      <c r="S41" s="131">
        <v>100</v>
      </c>
      <c r="T41" s="132">
        <v>0.39</v>
      </c>
      <c r="U41" s="130" t="s">
        <v>193</v>
      </c>
    </row>
    <row r="42" spans="1:21" ht="31.5" customHeight="1">
      <c r="A42" s="35">
        <v>28</v>
      </c>
      <c r="B42" s="133" t="s">
        <v>208</v>
      </c>
      <c r="C42" s="37" t="s">
        <v>166</v>
      </c>
      <c r="D42" s="37" t="s">
        <v>177</v>
      </c>
      <c r="E42" s="125" t="s">
        <v>209</v>
      </c>
      <c r="F42" s="35">
        <v>9</v>
      </c>
      <c r="G42" s="124" t="s">
        <v>210</v>
      </c>
      <c r="H42" s="35">
        <v>5</v>
      </c>
      <c r="I42" s="35">
        <v>6</v>
      </c>
      <c r="J42" s="35">
        <v>4</v>
      </c>
      <c r="K42" s="38">
        <v>10</v>
      </c>
      <c r="L42" s="38">
        <v>5</v>
      </c>
      <c r="M42" s="38">
        <v>9</v>
      </c>
      <c r="N42" s="38">
        <v>3</v>
      </c>
      <c r="O42" s="38">
        <v>0</v>
      </c>
      <c r="P42" s="38">
        <v>8</v>
      </c>
      <c r="Q42" s="38">
        <v>5</v>
      </c>
      <c r="R42" s="125">
        <f t="shared" si="0"/>
        <v>55</v>
      </c>
      <c r="S42" s="125">
        <v>100</v>
      </c>
      <c r="T42" s="128">
        <v>0.55000000000000004</v>
      </c>
      <c r="U42" s="124" t="s">
        <v>169</v>
      </c>
    </row>
    <row r="43" spans="1:21" ht="31.5" customHeight="1">
      <c r="A43" s="35">
        <v>29</v>
      </c>
      <c r="B43" s="133" t="s">
        <v>211</v>
      </c>
      <c r="C43" s="37" t="s">
        <v>166</v>
      </c>
      <c r="D43" s="37" t="s">
        <v>177</v>
      </c>
      <c r="E43" s="125" t="s">
        <v>209</v>
      </c>
      <c r="F43" s="35">
        <v>9</v>
      </c>
      <c r="G43" s="124" t="s">
        <v>210</v>
      </c>
      <c r="H43" s="35">
        <v>5</v>
      </c>
      <c r="I43" s="35">
        <v>7</v>
      </c>
      <c r="J43" s="35">
        <v>7</v>
      </c>
      <c r="K43" s="38">
        <v>0</v>
      </c>
      <c r="L43" s="38">
        <v>5</v>
      </c>
      <c r="M43" s="38">
        <v>10</v>
      </c>
      <c r="N43" s="38">
        <v>10</v>
      </c>
      <c r="O43" s="38">
        <v>0</v>
      </c>
      <c r="P43" s="38">
        <v>8</v>
      </c>
      <c r="Q43" s="38">
        <v>5</v>
      </c>
      <c r="R43" s="125">
        <f t="shared" si="0"/>
        <v>57</v>
      </c>
      <c r="S43" s="125">
        <v>100</v>
      </c>
      <c r="T43" s="128">
        <v>0.56999999999999995</v>
      </c>
      <c r="U43" s="124" t="s">
        <v>169</v>
      </c>
    </row>
    <row r="44" spans="1:21" ht="31.5" customHeight="1">
      <c r="A44" s="35">
        <v>30</v>
      </c>
      <c r="B44" s="133" t="s">
        <v>212</v>
      </c>
      <c r="C44" s="37" t="s">
        <v>166</v>
      </c>
      <c r="D44" s="37" t="s">
        <v>177</v>
      </c>
      <c r="E44" s="125" t="s">
        <v>209</v>
      </c>
      <c r="F44" s="35">
        <v>9</v>
      </c>
      <c r="G44" s="124" t="s">
        <v>210</v>
      </c>
      <c r="H44" s="35">
        <v>5</v>
      </c>
      <c r="I44" s="35">
        <v>7</v>
      </c>
      <c r="J44" s="35">
        <v>6</v>
      </c>
      <c r="K44" s="38" t="s">
        <v>213</v>
      </c>
      <c r="L44" s="38">
        <v>5</v>
      </c>
      <c r="M44" s="38">
        <v>10</v>
      </c>
      <c r="N44" s="38">
        <v>10</v>
      </c>
      <c r="O44" s="38">
        <v>0</v>
      </c>
      <c r="P44" s="38">
        <v>10</v>
      </c>
      <c r="Q44" s="38">
        <v>6</v>
      </c>
      <c r="R44" s="125">
        <f t="shared" si="0"/>
        <v>59</v>
      </c>
      <c r="S44" s="125">
        <v>100</v>
      </c>
      <c r="T44" s="128">
        <v>0.59</v>
      </c>
      <c r="U44" s="124" t="s">
        <v>169</v>
      </c>
    </row>
    <row r="45" spans="1:21" ht="31.5" customHeight="1">
      <c r="A45" s="35">
        <v>31</v>
      </c>
      <c r="B45" s="133" t="s">
        <v>214</v>
      </c>
      <c r="C45" s="37" t="s">
        <v>166</v>
      </c>
      <c r="D45" s="37" t="s">
        <v>177</v>
      </c>
      <c r="E45" s="125" t="s">
        <v>209</v>
      </c>
      <c r="F45" s="35">
        <v>9</v>
      </c>
      <c r="G45" s="124" t="s">
        <v>210</v>
      </c>
      <c r="H45" s="35">
        <v>5</v>
      </c>
      <c r="I45" s="35">
        <v>2</v>
      </c>
      <c r="J45" s="35">
        <v>0</v>
      </c>
      <c r="K45" s="38">
        <v>0</v>
      </c>
      <c r="L45" s="38">
        <v>5</v>
      </c>
      <c r="M45" s="38">
        <v>0</v>
      </c>
      <c r="N45" s="38">
        <v>0</v>
      </c>
      <c r="O45" s="38">
        <v>0</v>
      </c>
      <c r="P45" s="38">
        <v>5</v>
      </c>
      <c r="Q45" s="38">
        <v>0</v>
      </c>
      <c r="R45" s="125">
        <f t="shared" si="0"/>
        <v>17</v>
      </c>
      <c r="S45" s="125">
        <v>100</v>
      </c>
      <c r="T45" s="128">
        <v>0.17</v>
      </c>
      <c r="U45" s="124" t="s">
        <v>172</v>
      </c>
    </row>
    <row r="46" spans="1:21" ht="31.5" customHeight="1">
      <c r="A46" s="35">
        <v>32</v>
      </c>
      <c r="B46" s="133" t="s">
        <v>215</v>
      </c>
      <c r="C46" s="37" t="s">
        <v>166</v>
      </c>
      <c r="D46" s="37" t="s">
        <v>177</v>
      </c>
      <c r="E46" s="125" t="s">
        <v>209</v>
      </c>
      <c r="F46" s="35">
        <v>9</v>
      </c>
      <c r="G46" s="124" t="s">
        <v>210</v>
      </c>
      <c r="H46" s="35">
        <v>5</v>
      </c>
      <c r="I46" s="35">
        <v>7</v>
      </c>
      <c r="J46" s="35">
        <v>9</v>
      </c>
      <c r="K46" s="38">
        <v>10</v>
      </c>
      <c r="L46" s="38">
        <v>5</v>
      </c>
      <c r="M46" s="38">
        <v>6</v>
      </c>
      <c r="N46" s="38">
        <v>8</v>
      </c>
      <c r="O46" s="38">
        <v>7</v>
      </c>
      <c r="P46" s="38">
        <v>0</v>
      </c>
      <c r="Q46" s="38">
        <v>0</v>
      </c>
      <c r="R46" s="125">
        <f t="shared" si="0"/>
        <v>57</v>
      </c>
      <c r="S46" s="125">
        <v>100</v>
      </c>
      <c r="T46" s="128">
        <v>0.56999999999999995</v>
      </c>
      <c r="U46" s="124" t="s">
        <v>169</v>
      </c>
    </row>
    <row r="47" spans="1:21" ht="31.5" customHeight="1">
      <c r="A47" s="35">
        <v>33</v>
      </c>
      <c r="B47" s="133" t="s">
        <v>216</v>
      </c>
      <c r="C47" s="37" t="s">
        <v>166</v>
      </c>
      <c r="D47" s="37" t="s">
        <v>177</v>
      </c>
      <c r="E47" s="125" t="s">
        <v>209</v>
      </c>
      <c r="F47" s="35">
        <v>9</v>
      </c>
      <c r="G47" s="124" t="s">
        <v>210</v>
      </c>
      <c r="H47" s="35">
        <v>5</v>
      </c>
      <c r="I47" s="35">
        <v>7</v>
      </c>
      <c r="J47" s="35">
        <v>6</v>
      </c>
      <c r="K47" s="38">
        <v>0</v>
      </c>
      <c r="L47" s="38">
        <v>5</v>
      </c>
      <c r="M47" s="38">
        <v>10</v>
      </c>
      <c r="N47" s="38">
        <v>10</v>
      </c>
      <c r="O47" s="38">
        <v>0</v>
      </c>
      <c r="P47" s="38">
        <v>5</v>
      </c>
      <c r="Q47" s="38">
        <v>4</v>
      </c>
      <c r="R47" s="125">
        <f t="shared" si="0"/>
        <v>52</v>
      </c>
      <c r="S47" s="125">
        <v>100</v>
      </c>
      <c r="T47" s="128">
        <v>0.52</v>
      </c>
      <c r="U47" s="124" t="s">
        <v>169</v>
      </c>
    </row>
    <row r="48" spans="1:21" ht="31.5" customHeight="1">
      <c r="A48" s="35">
        <v>34</v>
      </c>
      <c r="B48" s="133" t="s">
        <v>217</v>
      </c>
      <c r="C48" s="37" t="s">
        <v>166</v>
      </c>
      <c r="D48" s="37" t="s">
        <v>177</v>
      </c>
      <c r="E48" s="125" t="s">
        <v>209</v>
      </c>
      <c r="F48" s="35">
        <v>9</v>
      </c>
      <c r="G48" s="124" t="s">
        <v>210</v>
      </c>
      <c r="H48" s="35">
        <v>5</v>
      </c>
      <c r="I48" s="35">
        <v>2</v>
      </c>
      <c r="J48" s="35">
        <v>2</v>
      </c>
      <c r="K48" s="38">
        <v>0</v>
      </c>
      <c r="L48" s="38">
        <v>5</v>
      </c>
      <c r="M48" s="38">
        <v>0</v>
      </c>
      <c r="N48" s="38">
        <v>0</v>
      </c>
      <c r="O48" s="38">
        <v>0</v>
      </c>
      <c r="P48" s="38">
        <v>6</v>
      </c>
      <c r="Q48" s="38">
        <v>0</v>
      </c>
      <c r="R48" s="125">
        <f t="shared" si="0"/>
        <v>20</v>
      </c>
      <c r="S48" s="125">
        <v>100</v>
      </c>
      <c r="T48" s="128">
        <v>0.2</v>
      </c>
      <c r="U48" s="124" t="s">
        <v>172</v>
      </c>
    </row>
    <row r="49" spans="1:21" ht="31.5" customHeight="1">
      <c r="A49" s="35">
        <v>35</v>
      </c>
      <c r="B49" s="133" t="s">
        <v>218</v>
      </c>
      <c r="C49" s="37" t="s">
        <v>166</v>
      </c>
      <c r="D49" s="37" t="s">
        <v>177</v>
      </c>
      <c r="E49" s="125" t="s">
        <v>209</v>
      </c>
      <c r="F49" s="35">
        <v>9</v>
      </c>
      <c r="G49" s="124" t="s">
        <v>210</v>
      </c>
      <c r="H49" s="35">
        <v>5</v>
      </c>
      <c r="I49" s="35">
        <v>7</v>
      </c>
      <c r="J49" s="35">
        <v>6</v>
      </c>
      <c r="K49" s="38">
        <v>10</v>
      </c>
      <c r="L49" s="38">
        <v>5</v>
      </c>
      <c r="M49" s="38">
        <v>10</v>
      </c>
      <c r="N49" s="38">
        <v>10</v>
      </c>
      <c r="O49" s="38">
        <v>7</v>
      </c>
      <c r="P49" s="38">
        <v>10</v>
      </c>
      <c r="Q49" s="38">
        <v>4</v>
      </c>
      <c r="R49" s="125">
        <f t="shared" si="0"/>
        <v>74</v>
      </c>
      <c r="S49" s="125">
        <v>100</v>
      </c>
      <c r="T49" s="128">
        <v>0.74</v>
      </c>
      <c r="U49" s="124" t="s">
        <v>193</v>
      </c>
    </row>
    <row r="50" spans="1:21" ht="14.25" customHeight="1">
      <c r="A50" s="51"/>
      <c r="B50" s="134"/>
      <c r="C50" s="51"/>
      <c r="D50" s="51"/>
      <c r="E50" s="136"/>
      <c r="F50" s="52"/>
      <c r="G50" s="135"/>
      <c r="H50" s="52"/>
      <c r="I50" s="52"/>
      <c r="J50" s="52"/>
      <c r="K50" s="53"/>
      <c r="L50" s="53"/>
      <c r="M50" s="53"/>
      <c r="N50" s="53"/>
      <c r="O50" s="53"/>
      <c r="P50" s="53"/>
      <c r="Q50" s="53"/>
      <c r="R50" s="136"/>
      <c r="S50" s="136"/>
      <c r="T50" s="137"/>
      <c r="U50" s="135"/>
    </row>
    <row r="51" spans="1:21" ht="13.5" customHeight="1">
      <c r="A51" s="204"/>
      <c r="B51" s="204"/>
      <c r="C51" s="41"/>
      <c r="D51" s="41"/>
      <c r="E51" s="52"/>
      <c r="F51" s="52"/>
      <c r="G51" s="51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</row>
    <row r="52" spans="1:21" ht="13.5" customHeight="1">
      <c r="A52" s="204"/>
      <c r="B52" s="204"/>
      <c r="C52" s="122"/>
      <c r="D52" s="122"/>
      <c r="E52" s="146"/>
      <c r="F52" s="146"/>
      <c r="G52" s="147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</row>
    <row r="53" spans="1:21" ht="13.5" customHeight="1">
      <c r="B53" s="48"/>
      <c r="C53" s="144"/>
      <c r="D53" s="48"/>
      <c r="E53" s="148"/>
      <c r="F53" s="148"/>
      <c r="G53" s="51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</row>
    <row r="54" spans="1:21" ht="13.5" customHeight="1">
      <c r="B54" s="48"/>
      <c r="C54" s="144"/>
      <c r="D54" s="48"/>
      <c r="E54" s="148"/>
      <c r="F54" s="148"/>
      <c r="G54" s="51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</row>
    <row r="55" spans="1:21" ht="13.5" customHeight="1">
      <c r="B55" s="48"/>
      <c r="C55" s="144"/>
      <c r="D55" s="48"/>
      <c r="E55" s="148"/>
      <c r="F55" s="148"/>
      <c r="G55" s="51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</row>
    <row r="56" spans="1:21">
      <c r="B56" s="48"/>
      <c r="C56" s="144"/>
      <c r="D56" s="48"/>
      <c r="E56" s="148"/>
      <c r="F56" s="148"/>
      <c r="G56" s="51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</row>
    <row r="57" spans="1:21">
      <c r="B57" s="48"/>
      <c r="C57" s="48"/>
      <c r="D57" s="48"/>
      <c r="E57" s="148"/>
      <c r="F57" s="148"/>
      <c r="G57" s="51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</row>
    <row r="58" spans="1:21">
      <c r="E58" s="149"/>
      <c r="F58" s="149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</row>
    <row r="59" spans="1:21">
      <c r="E59" s="149"/>
      <c r="F59" s="149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</row>
    <row r="60" spans="1:21">
      <c r="E60" s="149"/>
      <c r="F60" s="149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</row>
    <row r="61" spans="1:21">
      <c r="E61" s="149"/>
      <c r="F61" s="149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</row>
    <row r="62" spans="1:21">
      <c r="E62" s="149"/>
      <c r="F62" s="149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</row>
    <row r="63" spans="1:21">
      <c r="E63" s="149"/>
      <c r="F63" s="149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</row>
    <row r="64" spans="1:21">
      <c r="E64" s="149"/>
      <c r="F64" s="149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</row>
    <row r="65" spans="5:18">
      <c r="E65" s="149"/>
      <c r="F65" s="149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</row>
    <row r="66" spans="5:18">
      <c r="E66" s="149"/>
      <c r="F66" s="149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</row>
    <row r="67" spans="5:18">
      <c r="E67" s="149"/>
      <c r="F67" s="149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</row>
    <row r="68" spans="5:18">
      <c r="E68" s="149"/>
      <c r="F68" s="149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</row>
    <row r="69" spans="5:18">
      <c r="E69" s="149"/>
      <c r="F69" s="149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</row>
    <row r="70" spans="5:18">
      <c r="E70" s="149"/>
      <c r="F70" s="149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</row>
    <row r="71" spans="5:18">
      <c r="E71" s="149"/>
      <c r="F71" s="149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</row>
    <row r="72" spans="5:18">
      <c r="E72" s="149"/>
      <c r="F72" s="149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</row>
    <row r="73" spans="5:18">
      <c r="E73" s="149"/>
      <c r="F73" s="149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</row>
    <row r="74" spans="5:18">
      <c r="E74" s="149"/>
      <c r="F74" s="149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</row>
    <row r="75" spans="5:18">
      <c r="E75" s="149"/>
      <c r="F75" s="149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</row>
    <row r="76" spans="5:18">
      <c r="E76" s="149"/>
      <c r="F76" s="149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</row>
    <row r="77" spans="5:18">
      <c r="E77" s="149"/>
      <c r="F77" s="149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</row>
    <row r="78" spans="5:18">
      <c r="E78" s="149"/>
      <c r="F78" s="149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</row>
    <row r="79" spans="5:18">
      <c r="E79" s="149"/>
      <c r="F79" s="149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</row>
    <row r="80" spans="5:18">
      <c r="E80" s="149"/>
      <c r="F80" s="149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</row>
    <row r="81" spans="5:18">
      <c r="E81" s="149"/>
      <c r="F81" s="149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</row>
    <row r="82" spans="5:18">
      <c r="E82" s="149"/>
      <c r="F82" s="149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</row>
    <row r="83" spans="5:18">
      <c r="E83" s="149"/>
      <c r="F83" s="149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</row>
  </sheetData>
  <sheetProtection selectLockedCells="1" selectUnlockedCells="1"/>
  <mergeCells count="13">
    <mergeCell ref="A1:R1"/>
    <mergeCell ref="A2:V2"/>
    <mergeCell ref="B9:W9"/>
    <mergeCell ref="A51:B51"/>
    <mergeCell ref="A52:B52"/>
    <mergeCell ref="A12:V12"/>
    <mergeCell ref="B4:W4"/>
    <mergeCell ref="B5:W5"/>
    <mergeCell ref="B6:W6"/>
    <mergeCell ref="B7:W7"/>
    <mergeCell ref="B8:S8"/>
    <mergeCell ref="B10:G10"/>
    <mergeCell ref="B11:G11"/>
  </mergeCells>
  <pageMargins left="0.7" right="0.7" top="0.75" bottom="0.75" header="0.51180555555555551" footer="0.51180555555555551"/>
  <pageSetup paperSize="9" scale="66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4"/>
  <sheetViews>
    <sheetView workbookViewId="0">
      <selection activeCell="A7" sqref="A7:W7"/>
    </sheetView>
  </sheetViews>
  <sheetFormatPr defaultColWidth="7.28515625" defaultRowHeight="12.75"/>
  <cols>
    <col min="1" max="1" width="5.28515625" customWidth="1"/>
    <col min="2" max="2" width="9.42578125" customWidth="1"/>
    <col min="3" max="3" width="16.140625" customWidth="1"/>
    <col min="4" max="4" width="17.5703125" customWidth="1"/>
    <col min="5" max="6" width="9.42578125" style="84" customWidth="1"/>
    <col min="7" max="7" width="20.85546875" customWidth="1"/>
    <col min="8" max="19" width="5.5703125" customWidth="1"/>
    <col min="20" max="22" width="9" customWidth="1"/>
    <col min="23" max="23" width="12.28515625" customWidth="1"/>
  </cols>
  <sheetData>
    <row r="3" spans="1:23" ht="15" customHeight="1">
      <c r="A3" s="224" t="s">
        <v>219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</row>
    <row r="4" spans="1:23" ht="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15">
      <c r="A5" s="225" t="s">
        <v>220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</row>
    <row r="6" spans="1:23" ht="15">
      <c r="A6" s="225" t="s">
        <v>409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</row>
    <row r="7" spans="1:23" ht="15">
      <c r="A7" s="226" t="s">
        <v>96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</row>
    <row r="8" spans="1:23" ht="15" customHeight="1">
      <c r="A8" s="227" t="s">
        <v>15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</row>
    <row r="9" spans="1:23" ht="15" customHeight="1">
      <c r="A9" s="227" t="s">
        <v>97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57"/>
      <c r="S9" s="57"/>
      <c r="T9" s="60"/>
      <c r="U9" s="60"/>
      <c r="V9" s="60"/>
      <c r="W9" s="60"/>
    </row>
    <row r="10" spans="1:23" ht="14.25">
      <c r="A10" s="221" t="s">
        <v>98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</row>
    <row r="11" spans="1:23" ht="14.25">
      <c r="A11" s="221" t="s">
        <v>99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</row>
    <row r="12" spans="1:23" ht="14.25">
      <c r="A12" s="221" t="s">
        <v>100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</row>
    <row r="13" spans="1:23">
      <c r="A13" s="221" t="s">
        <v>221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</row>
    <row r="14" spans="1:23" ht="13.5" thickBot="1">
      <c r="A14" s="61"/>
      <c r="B14" s="61"/>
      <c r="C14" s="62"/>
      <c r="D14" s="61"/>
      <c r="E14" s="151"/>
      <c r="F14" s="15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ht="66.75" customHeight="1" thickBot="1">
      <c r="A15" s="68" t="s">
        <v>0</v>
      </c>
      <c r="B15" s="75" t="s">
        <v>1</v>
      </c>
      <c r="C15" s="75" t="s">
        <v>2</v>
      </c>
      <c r="D15" s="68" t="s">
        <v>3</v>
      </c>
      <c r="E15" s="76" t="s">
        <v>33</v>
      </c>
      <c r="F15" s="76" t="s">
        <v>34</v>
      </c>
      <c r="G15" s="68" t="s">
        <v>4</v>
      </c>
      <c r="H15" s="77" t="s">
        <v>6</v>
      </c>
      <c r="I15" s="68" t="s">
        <v>7</v>
      </c>
      <c r="J15" s="68" t="s">
        <v>8</v>
      </c>
      <c r="K15" s="76" t="s">
        <v>9</v>
      </c>
      <c r="L15" s="76" t="s">
        <v>101</v>
      </c>
      <c r="M15" s="76" t="s">
        <v>18</v>
      </c>
      <c r="N15" s="76" t="s">
        <v>27</v>
      </c>
      <c r="O15" s="76" t="s">
        <v>20</v>
      </c>
      <c r="P15" s="76" t="s">
        <v>21</v>
      </c>
      <c r="Q15" s="76" t="s">
        <v>30</v>
      </c>
      <c r="R15" s="76" t="s">
        <v>222</v>
      </c>
      <c r="S15" s="76" t="s">
        <v>223</v>
      </c>
      <c r="T15" s="68" t="s">
        <v>10</v>
      </c>
      <c r="U15" s="68" t="s">
        <v>11</v>
      </c>
      <c r="V15" s="79" t="s">
        <v>45</v>
      </c>
      <c r="W15" s="68" t="s">
        <v>13</v>
      </c>
    </row>
    <row r="16" spans="1:23" ht="30" customHeight="1">
      <c r="A16" s="67">
        <v>1</v>
      </c>
      <c r="B16" s="80" t="s">
        <v>224</v>
      </c>
      <c r="C16" s="78" t="s">
        <v>14</v>
      </c>
      <c r="D16" s="66" t="s">
        <v>29</v>
      </c>
      <c r="E16" s="67">
        <v>10</v>
      </c>
      <c r="F16" s="67">
        <v>10</v>
      </c>
      <c r="G16" s="66" t="s">
        <v>225</v>
      </c>
      <c r="H16" s="67">
        <v>4</v>
      </c>
      <c r="I16" s="67">
        <v>2</v>
      </c>
      <c r="J16" s="67">
        <v>0.5</v>
      </c>
      <c r="K16" s="67">
        <v>2.5</v>
      </c>
      <c r="L16" s="67">
        <v>0</v>
      </c>
      <c r="M16" s="67">
        <v>1</v>
      </c>
      <c r="N16" s="67">
        <v>3</v>
      </c>
      <c r="O16" s="67">
        <v>2.5</v>
      </c>
      <c r="P16" s="67">
        <v>4.5</v>
      </c>
      <c r="Q16" s="72">
        <v>0</v>
      </c>
      <c r="R16" s="72">
        <v>0.5</v>
      </c>
      <c r="S16" s="72">
        <v>3</v>
      </c>
      <c r="T16" s="70">
        <v>23.5</v>
      </c>
      <c r="U16" s="73">
        <v>60</v>
      </c>
      <c r="V16" s="73">
        <v>36</v>
      </c>
      <c r="W16" s="74" t="s">
        <v>24</v>
      </c>
    </row>
    <row r="17" spans="1:24" ht="30" customHeight="1">
      <c r="A17" s="65">
        <v>2</v>
      </c>
      <c r="B17" s="63" t="s">
        <v>226</v>
      </c>
      <c r="C17" s="64" t="s">
        <v>14</v>
      </c>
      <c r="D17" s="64" t="s">
        <v>29</v>
      </c>
      <c r="E17" s="67">
        <v>10</v>
      </c>
      <c r="F17" s="67">
        <v>10</v>
      </c>
      <c r="G17" s="66" t="s">
        <v>225</v>
      </c>
      <c r="H17" s="65">
        <v>4.5</v>
      </c>
      <c r="I17" s="65">
        <v>6</v>
      </c>
      <c r="J17" s="65">
        <v>1</v>
      </c>
      <c r="K17" s="65">
        <v>5</v>
      </c>
      <c r="L17" s="65">
        <v>0.5</v>
      </c>
      <c r="M17" s="65">
        <v>3.5</v>
      </c>
      <c r="N17" s="65">
        <v>0</v>
      </c>
      <c r="O17" s="65">
        <v>3.5</v>
      </c>
      <c r="P17" s="65">
        <v>5</v>
      </c>
      <c r="Q17" s="69">
        <v>0</v>
      </c>
      <c r="R17" s="69">
        <v>1.5</v>
      </c>
      <c r="S17" s="69">
        <v>3</v>
      </c>
      <c r="T17" s="70">
        <v>33.5</v>
      </c>
      <c r="U17" s="73">
        <v>60</v>
      </c>
      <c r="V17" s="73">
        <v>56</v>
      </c>
      <c r="W17" s="71" t="s">
        <v>25</v>
      </c>
      <c r="X17" s="59"/>
    </row>
    <row r="18" spans="1:24" ht="30.75" customHeight="1">
      <c r="A18" s="65">
        <v>3</v>
      </c>
      <c r="B18" s="63" t="s">
        <v>227</v>
      </c>
      <c r="C18" s="64" t="s">
        <v>14</v>
      </c>
      <c r="D18" s="64" t="s">
        <v>29</v>
      </c>
      <c r="E18" s="67">
        <v>10</v>
      </c>
      <c r="F18" s="67">
        <v>10</v>
      </c>
      <c r="G18" s="66" t="s">
        <v>225</v>
      </c>
      <c r="H18" s="65">
        <v>5</v>
      </c>
      <c r="I18" s="65">
        <v>1</v>
      </c>
      <c r="J18" s="65">
        <v>1</v>
      </c>
      <c r="K18" s="65">
        <v>5</v>
      </c>
      <c r="L18" s="65">
        <v>1</v>
      </c>
      <c r="M18" s="65">
        <v>4.5</v>
      </c>
      <c r="N18" s="65">
        <v>0</v>
      </c>
      <c r="O18" s="65">
        <v>0</v>
      </c>
      <c r="P18" s="65">
        <v>4.5</v>
      </c>
      <c r="Q18" s="69">
        <v>0</v>
      </c>
      <c r="R18" s="69">
        <v>1</v>
      </c>
      <c r="S18" s="69">
        <v>1.5</v>
      </c>
      <c r="T18" s="70">
        <v>24.5</v>
      </c>
      <c r="U18" s="73">
        <v>60</v>
      </c>
      <c r="V18" s="73">
        <v>41</v>
      </c>
      <c r="W18" s="71" t="s">
        <v>24</v>
      </c>
      <c r="X18" s="59"/>
    </row>
    <row r="19" spans="1:24" ht="30" customHeight="1">
      <c r="A19" s="65">
        <v>4</v>
      </c>
      <c r="B19" s="63" t="s">
        <v>228</v>
      </c>
      <c r="C19" s="64" t="s">
        <v>14</v>
      </c>
      <c r="D19" s="64" t="s">
        <v>29</v>
      </c>
      <c r="E19" s="67">
        <v>10</v>
      </c>
      <c r="F19" s="67">
        <v>10</v>
      </c>
      <c r="G19" s="66" t="s">
        <v>225</v>
      </c>
      <c r="H19" s="65">
        <v>5.5</v>
      </c>
      <c r="I19" s="65">
        <v>6</v>
      </c>
      <c r="J19" s="65">
        <v>0</v>
      </c>
      <c r="K19" s="65">
        <v>5</v>
      </c>
      <c r="L19" s="65">
        <v>2</v>
      </c>
      <c r="M19" s="65">
        <v>6</v>
      </c>
      <c r="N19" s="65">
        <v>7</v>
      </c>
      <c r="O19" s="65">
        <v>1.5</v>
      </c>
      <c r="P19" s="65">
        <v>4.5</v>
      </c>
      <c r="Q19" s="69">
        <v>0</v>
      </c>
      <c r="R19" s="69">
        <v>2</v>
      </c>
      <c r="S19" s="69">
        <v>2.5</v>
      </c>
      <c r="T19" s="70">
        <v>42</v>
      </c>
      <c r="U19" s="73">
        <v>60</v>
      </c>
      <c r="V19" s="73">
        <v>70</v>
      </c>
      <c r="W19" s="71" t="s">
        <v>25</v>
      </c>
      <c r="X19" s="59"/>
    </row>
    <row r="20" spans="1:24" ht="29.25" customHeight="1">
      <c r="A20" s="65">
        <v>5</v>
      </c>
      <c r="B20" s="63" t="s">
        <v>229</v>
      </c>
      <c r="C20" s="64" t="s">
        <v>14</v>
      </c>
      <c r="D20" s="64" t="s">
        <v>29</v>
      </c>
      <c r="E20" s="67">
        <v>10</v>
      </c>
      <c r="F20" s="67">
        <v>10</v>
      </c>
      <c r="G20" s="66" t="s">
        <v>225</v>
      </c>
      <c r="H20" s="65">
        <v>4.5</v>
      </c>
      <c r="I20" s="65">
        <v>6</v>
      </c>
      <c r="J20" s="65">
        <v>0.5</v>
      </c>
      <c r="K20" s="65">
        <v>5</v>
      </c>
      <c r="L20" s="65">
        <v>0</v>
      </c>
      <c r="M20" s="65">
        <v>0.5</v>
      </c>
      <c r="N20" s="65">
        <v>0</v>
      </c>
      <c r="O20" s="65">
        <v>1.5</v>
      </c>
      <c r="P20" s="65">
        <v>3.5</v>
      </c>
      <c r="Q20" s="69">
        <v>1.5</v>
      </c>
      <c r="R20" s="69">
        <v>0</v>
      </c>
      <c r="S20" s="69">
        <v>0</v>
      </c>
      <c r="T20" s="70">
        <v>23</v>
      </c>
      <c r="U20" s="73">
        <v>60</v>
      </c>
      <c r="V20" s="73">
        <v>38</v>
      </c>
      <c r="W20" s="71" t="s">
        <v>24</v>
      </c>
      <c r="X20" s="59"/>
    </row>
    <row r="21" spans="1:24" ht="27.75" customHeight="1">
      <c r="A21" s="65">
        <v>6</v>
      </c>
      <c r="B21" s="63" t="s">
        <v>230</v>
      </c>
      <c r="C21" s="64" t="s">
        <v>14</v>
      </c>
      <c r="D21" s="64" t="s">
        <v>29</v>
      </c>
      <c r="E21" s="67">
        <v>10</v>
      </c>
      <c r="F21" s="67">
        <v>10</v>
      </c>
      <c r="G21" s="66" t="s">
        <v>225</v>
      </c>
      <c r="H21" s="65">
        <v>3</v>
      </c>
      <c r="I21" s="65">
        <v>4</v>
      </c>
      <c r="J21" s="65">
        <v>0.5</v>
      </c>
      <c r="K21" s="65">
        <v>2.5</v>
      </c>
      <c r="L21" s="65">
        <v>1.5</v>
      </c>
      <c r="M21" s="65">
        <v>5</v>
      </c>
      <c r="N21" s="65">
        <v>0</v>
      </c>
      <c r="O21" s="65">
        <v>0.5</v>
      </c>
      <c r="P21" s="65">
        <v>4.5</v>
      </c>
      <c r="Q21" s="65">
        <v>1</v>
      </c>
      <c r="R21" s="65">
        <v>1</v>
      </c>
      <c r="S21" s="65">
        <v>0</v>
      </c>
      <c r="T21" s="70">
        <v>23.5</v>
      </c>
      <c r="U21" s="73">
        <v>60</v>
      </c>
      <c r="V21" s="73">
        <v>40</v>
      </c>
      <c r="W21" s="71" t="s">
        <v>24</v>
      </c>
      <c r="X21" s="59"/>
    </row>
    <row r="22" spans="1:24" ht="30.75" customHeight="1">
      <c r="A22" s="65">
        <v>7</v>
      </c>
      <c r="B22" s="63" t="s">
        <v>231</v>
      </c>
      <c r="C22" s="64" t="s">
        <v>14</v>
      </c>
      <c r="D22" s="64" t="s">
        <v>29</v>
      </c>
      <c r="E22" s="67">
        <v>10</v>
      </c>
      <c r="F22" s="67">
        <v>10</v>
      </c>
      <c r="G22" s="66" t="s">
        <v>225</v>
      </c>
      <c r="H22" s="65">
        <v>4.5</v>
      </c>
      <c r="I22" s="65">
        <v>1</v>
      </c>
      <c r="J22" s="65">
        <v>1</v>
      </c>
      <c r="K22" s="65">
        <v>5</v>
      </c>
      <c r="L22" s="65">
        <v>1</v>
      </c>
      <c r="M22" s="65">
        <v>4.5</v>
      </c>
      <c r="N22" s="65">
        <v>0</v>
      </c>
      <c r="O22" s="65">
        <v>0</v>
      </c>
      <c r="P22" s="65">
        <v>4.5</v>
      </c>
      <c r="Q22" s="69">
        <v>0</v>
      </c>
      <c r="R22" s="69">
        <v>0.5</v>
      </c>
      <c r="S22" s="69">
        <v>2</v>
      </c>
      <c r="T22" s="70">
        <v>24</v>
      </c>
      <c r="U22" s="73">
        <v>60</v>
      </c>
      <c r="V22" s="73">
        <v>40</v>
      </c>
      <c r="W22" s="71" t="s">
        <v>24</v>
      </c>
      <c r="X22" s="59"/>
    </row>
    <row r="23" spans="1:24" ht="28.5" customHeight="1">
      <c r="A23" s="65">
        <v>8</v>
      </c>
      <c r="B23" s="63" t="s">
        <v>232</v>
      </c>
      <c r="C23" s="64" t="s">
        <v>14</v>
      </c>
      <c r="D23" s="64" t="s">
        <v>29</v>
      </c>
      <c r="E23" s="67">
        <v>10</v>
      </c>
      <c r="F23" s="67">
        <v>10</v>
      </c>
      <c r="G23" s="66" t="s">
        <v>225</v>
      </c>
      <c r="H23" s="65">
        <v>4.5</v>
      </c>
      <c r="I23" s="65">
        <v>4</v>
      </c>
      <c r="J23" s="65">
        <v>1</v>
      </c>
      <c r="K23" s="65">
        <v>5</v>
      </c>
      <c r="L23" s="65">
        <v>0</v>
      </c>
      <c r="M23" s="65">
        <v>0.5</v>
      </c>
      <c r="N23" s="65">
        <v>0</v>
      </c>
      <c r="O23" s="65">
        <v>1</v>
      </c>
      <c r="P23" s="65">
        <v>3.5</v>
      </c>
      <c r="Q23" s="69">
        <v>2</v>
      </c>
      <c r="R23" s="69">
        <v>0</v>
      </c>
      <c r="S23" s="69">
        <v>1</v>
      </c>
      <c r="T23" s="70">
        <v>22.5</v>
      </c>
      <c r="U23" s="73">
        <v>60</v>
      </c>
      <c r="V23" s="73">
        <v>38</v>
      </c>
      <c r="W23" s="71" t="s">
        <v>24</v>
      </c>
      <c r="X23" s="59"/>
    </row>
    <row r="24" spans="1:24" ht="31.5" customHeight="1">
      <c r="A24" s="65">
        <v>9</v>
      </c>
      <c r="B24" s="63" t="s">
        <v>233</v>
      </c>
      <c r="C24" s="64" t="s">
        <v>14</v>
      </c>
      <c r="D24" s="64" t="s">
        <v>29</v>
      </c>
      <c r="E24" s="67">
        <v>10</v>
      </c>
      <c r="F24" s="67">
        <v>10</v>
      </c>
      <c r="G24" s="66" t="s">
        <v>225</v>
      </c>
      <c r="H24" s="65">
        <v>5.5</v>
      </c>
      <c r="I24" s="65">
        <v>6</v>
      </c>
      <c r="J24" s="65">
        <v>3</v>
      </c>
      <c r="K24" s="65">
        <v>5</v>
      </c>
      <c r="L24" s="65">
        <v>1.5</v>
      </c>
      <c r="M24" s="65">
        <v>6</v>
      </c>
      <c r="N24" s="65">
        <v>6.5</v>
      </c>
      <c r="O24" s="65">
        <v>3.5</v>
      </c>
      <c r="P24" s="65">
        <v>6</v>
      </c>
      <c r="Q24" s="69">
        <v>4</v>
      </c>
      <c r="R24" s="69">
        <v>2.5</v>
      </c>
      <c r="S24" s="69">
        <v>3</v>
      </c>
      <c r="T24" s="70">
        <v>52.5</v>
      </c>
      <c r="U24" s="73">
        <v>60</v>
      </c>
      <c r="V24" s="73">
        <v>88</v>
      </c>
      <c r="W24" s="71" t="s">
        <v>234</v>
      </c>
      <c r="X24" s="59"/>
    </row>
    <row r="25" spans="1:24" ht="29.25" customHeight="1">
      <c r="A25" s="65">
        <v>10</v>
      </c>
      <c r="B25" s="63" t="s">
        <v>235</v>
      </c>
      <c r="C25" s="64" t="s">
        <v>14</v>
      </c>
      <c r="D25" s="64" t="s">
        <v>29</v>
      </c>
      <c r="E25" s="67">
        <v>10</v>
      </c>
      <c r="F25" s="67">
        <v>10</v>
      </c>
      <c r="G25" s="66" t="s">
        <v>225</v>
      </c>
      <c r="H25" s="65">
        <v>3.5</v>
      </c>
      <c r="I25" s="65">
        <v>4</v>
      </c>
      <c r="J25" s="65">
        <v>1.5</v>
      </c>
      <c r="K25" s="65">
        <v>5</v>
      </c>
      <c r="L25" s="65">
        <v>1.5</v>
      </c>
      <c r="M25" s="65">
        <v>5.5</v>
      </c>
      <c r="N25" s="65">
        <v>1.5</v>
      </c>
      <c r="O25" s="65">
        <v>2</v>
      </c>
      <c r="P25" s="65">
        <v>0</v>
      </c>
      <c r="Q25" s="69">
        <v>0</v>
      </c>
      <c r="R25" s="69">
        <v>2</v>
      </c>
      <c r="S25" s="69">
        <v>4</v>
      </c>
      <c r="T25" s="70">
        <v>30.5</v>
      </c>
      <c r="U25" s="73">
        <v>60</v>
      </c>
      <c r="V25" s="73">
        <v>51</v>
      </c>
      <c r="W25" s="71" t="s">
        <v>25</v>
      </c>
      <c r="X25" s="59"/>
    </row>
    <row r="26" spans="1:24" ht="29.25" customHeight="1">
      <c r="A26" s="65">
        <v>11</v>
      </c>
      <c r="B26" s="63" t="s">
        <v>236</v>
      </c>
      <c r="C26" s="64" t="s">
        <v>14</v>
      </c>
      <c r="D26" s="64" t="s">
        <v>29</v>
      </c>
      <c r="E26" s="67">
        <v>10</v>
      </c>
      <c r="F26" s="67">
        <v>10</v>
      </c>
      <c r="G26" s="66" t="s">
        <v>225</v>
      </c>
      <c r="H26" s="65">
        <v>3.5</v>
      </c>
      <c r="I26" s="65">
        <v>5</v>
      </c>
      <c r="J26" s="65">
        <v>1</v>
      </c>
      <c r="K26" s="65">
        <v>5</v>
      </c>
      <c r="L26" s="65">
        <v>1.5</v>
      </c>
      <c r="M26" s="65">
        <v>5</v>
      </c>
      <c r="N26" s="65">
        <v>0.5</v>
      </c>
      <c r="O26" s="65">
        <v>2</v>
      </c>
      <c r="P26" s="65">
        <v>0</v>
      </c>
      <c r="Q26" s="69">
        <v>0</v>
      </c>
      <c r="R26" s="69">
        <v>2</v>
      </c>
      <c r="S26" s="69">
        <v>2.5</v>
      </c>
      <c r="T26" s="70">
        <v>28</v>
      </c>
      <c r="U26" s="73">
        <v>60</v>
      </c>
      <c r="V26" s="73">
        <v>46</v>
      </c>
      <c r="W26" s="71" t="s">
        <v>24</v>
      </c>
      <c r="X26" s="59"/>
    </row>
    <row r="27" spans="1:24" ht="28.5" customHeight="1">
      <c r="A27" s="65">
        <v>12</v>
      </c>
      <c r="B27" s="63" t="s">
        <v>237</v>
      </c>
      <c r="C27" s="64" t="s">
        <v>14</v>
      </c>
      <c r="D27" s="64" t="s">
        <v>29</v>
      </c>
      <c r="E27" s="67">
        <v>10</v>
      </c>
      <c r="F27" s="67">
        <v>10</v>
      </c>
      <c r="G27" s="66" t="s">
        <v>225</v>
      </c>
      <c r="H27" s="65">
        <v>4</v>
      </c>
      <c r="I27" s="65">
        <v>6</v>
      </c>
      <c r="J27" s="65">
        <v>2</v>
      </c>
      <c r="K27" s="65">
        <v>5</v>
      </c>
      <c r="L27" s="65">
        <v>0.5</v>
      </c>
      <c r="M27" s="65">
        <v>0</v>
      </c>
      <c r="N27" s="65">
        <v>5</v>
      </c>
      <c r="O27" s="65">
        <v>3.5</v>
      </c>
      <c r="P27" s="65">
        <v>5.5</v>
      </c>
      <c r="Q27" s="69">
        <v>0</v>
      </c>
      <c r="R27" s="69">
        <v>0</v>
      </c>
      <c r="S27" s="69">
        <v>2.5</v>
      </c>
      <c r="T27" s="70">
        <v>34</v>
      </c>
      <c r="U27" s="73">
        <v>60</v>
      </c>
      <c r="V27" s="73">
        <v>56</v>
      </c>
      <c r="W27" s="71" t="s">
        <v>25</v>
      </c>
      <c r="X27" s="59"/>
    </row>
    <row r="28" spans="1:24" ht="30" customHeight="1">
      <c r="A28" s="65">
        <v>13</v>
      </c>
      <c r="B28" s="63" t="s">
        <v>238</v>
      </c>
      <c r="C28" s="64" t="s">
        <v>14</v>
      </c>
      <c r="D28" s="64" t="s">
        <v>29</v>
      </c>
      <c r="E28" s="67">
        <v>10</v>
      </c>
      <c r="F28" s="67">
        <v>10</v>
      </c>
      <c r="G28" s="66" t="s">
        <v>225</v>
      </c>
      <c r="H28" s="65">
        <v>4.5</v>
      </c>
      <c r="I28" s="65">
        <v>6</v>
      </c>
      <c r="J28" s="65">
        <v>2</v>
      </c>
      <c r="K28" s="65">
        <v>5</v>
      </c>
      <c r="L28" s="65">
        <v>0.5</v>
      </c>
      <c r="M28" s="65">
        <v>0</v>
      </c>
      <c r="N28" s="65">
        <v>4</v>
      </c>
      <c r="O28" s="65">
        <v>3</v>
      </c>
      <c r="P28" s="65">
        <v>5</v>
      </c>
      <c r="Q28" s="69">
        <v>0</v>
      </c>
      <c r="R28" s="69">
        <v>0</v>
      </c>
      <c r="S28" s="69">
        <v>2.5</v>
      </c>
      <c r="T28" s="70">
        <v>32.5</v>
      </c>
      <c r="U28" s="73">
        <v>60</v>
      </c>
      <c r="V28" s="73">
        <v>55</v>
      </c>
      <c r="W28" s="71" t="s">
        <v>25</v>
      </c>
      <c r="X28" s="59"/>
    </row>
    <row r="29" spans="1:24" ht="30" customHeight="1">
      <c r="A29" s="152"/>
      <c r="B29" s="153"/>
      <c r="C29" s="155"/>
      <c r="D29" s="154"/>
      <c r="E29" s="152"/>
      <c r="F29" s="152"/>
      <c r="G29" s="154"/>
      <c r="H29" s="152"/>
      <c r="I29" s="152"/>
      <c r="J29" s="152"/>
      <c r="K29" s="152"/>
      <c r="L29" s="152"/>
      <c r="M29" s="152"/>
      <c r="N29" s="152"/>
      <c r="O29" s="152"/>
      <c r="P29" s="152"/>
      <c r="Q29" s="156"/>
      <c r="R29" s="156"/>
      <c r="S29" s="156"/>
      <c r="T29" s="157"/>
      <c r="U29" s="157"/>
      <c r="V29" s="157"/>
      <c r="W29" s="158"/>
      <c r="X29" s="59"/>
    </row>
    <row r="30" spans="1:24">
      <c r="B30" s="162"/>
      <c r="C30" s="150"/>
    </row>
    <row r="31" spans="1:24">
      <c r="B31" s="162"/>
      <c r="C31" s="81"/>
    </row>
    <row r="32" spans="1:24">
      <c r="C32" s="81"/>
    </row>
    <row r="33" spans="3:3">
      <c r="C33" s="81"/>
    </row>
    <row r="34" spans="3:3">
      <c r="C34" s="82"/>
    </row>
  </sheetData>
  <sheetProtection selectLockedCells="1" selectUnlockedCells="1"/>
  <mergeCells count="10">
    <mergeCell ref="A10:W10"/>
    <mergeCell ref="A11:W11"/>
    <mergeCell ref="A12:W12"/>
    <mergeCell ref="A13:W13"/>
    <mergeCell ref="A3:W3"/>
    <mergeCell ref="A5:W5"/>
    <mergeCell ref="A6:W6"/>
    <mergeCell ref="A7:W7"/>
    <mergeCell ref="A8:W8"/>
    <mergeCell ref="A9:Q9"/>
  </mergeCells>
  <pageMargins left="0.25" right="0.25" top="0.75" bottom="0.75" header="0.51180555555555551" footer="0.51180555555555551"/>
  <pageSetup paperSize="9" scale="67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9"/>
  <sheetViews>
    <sheetView tabSelected="1" workbookViewId="0">
      <selection activeCell="B6" sqref="B6:V6"/>
    </sheetView>
  </sheetViews>
  <sheetFormatPr defaultColWidth="7.28515625" defaultRowHeight="12.75"/>
  <cols>
    <col min="1" max="1" width="4.28515625" customWidth="1"/>
    <col min="2" max="2" width="5.42578125" customWidth="1"/>
    <col min="3" max="3" width="9.42578125" customWidth="1"/>
    <col min="4" max="4" width="14" customWidth="1"/>
    <col min="5" max="5" width="17.42578125" customWidth="1"/>
    <col min="6" max="7" width="5.5703125" style="84" customWidth="1"/>
    <col min="8" max="8" width="16" customWidth="1"/>
    <col min="9" max="17" width="5.5703125" customWidth="1"/>
    <col min="18" max="18" width="6" customWidth="1"/>
    <col min="19" max="19" width="6.7109375" customWidth="1"/>
    <col min="20" max="20" width="7" customWidth="1"/>
    <col min="22" max="22" width="13.85546875" customWidth="1"/>
  </cols>
  <sheetData>
    <row r="2" spans="2:22" ht="15">
      <c r="B2" s="224" t="s">
        <v>360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2:22" ht="1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2:22" ht="15">
      <c r="B4" s="225" t="s">
        <v>239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</row>
    <row r="5" spans="2:22" ht="15">
      <c r="B5" s="225" t="s">
        <v>409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</row>
    <row r="6" spans="2:22" ht="15">
      <c r="B6" s="226" t="s">
        <v>96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</row>
    <row r="7" spans="2:22" ht="15">
      <c r="B7" s="227" t="s">
        <v>15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</row>
    <row r="8" spans="2:22" ht="15">
      <c r="B8" s="227" t="s">
        <v>97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60"/>
      <c r="T8" s="60"/>
      <c r="U8" s="60"/>
      <c r="V8" s="60"/>
    </row>
    <row r="9" spans="2:22" ht="14.25">
      <c r="B9" s="221" t="s">
        <v>98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</row>
    <row r="10" spans="2:22" ht="14.25">
      <c r="B10" s="221" t="s">
        <v>99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</row>
    <row r="11" spans="2:22" ht="14.25">
      <c r="B11" s="221" t="s">
        <v>100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</row>
    <row r="12" spans="2:22">
      <c r="B12" s="221" t="s">
        <v>221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</row>
    <row r="13" spans="2:22" ht="13.5" thickBot="1">
      <c r="B13" s="61"/>
      <c r="C13" s="61"/>
      <c r="D13" s="62"/>
      <c r="E13" s="61"/>
      <c r="F13" s="151"/>
      <c r="G13" s="15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2:22" ht="90" thickBot="1">
      <c r="B14" s="68" t="s">
        <v>0</v>
      </c>
      <c r="C14" s="75" t="s">
        <v>1</v>
      </c>
      <c r="D14" s="75" t="s">
        <v>2</v>
      </c>
      <c r="E14" s="68" t="s">
        <v>3</v>
      </c>
      <c r="F14" s="76" t="s">
        <v>33</v>
      </c>
      <c r="G14" s="76" t="s">
        <v>34</v>
      </c>
      <c r="H14" s="68" t="s">
        <v>4</v>
      </c>
      <c r="I14" s="77" t="s">
        <v>6</v>
      </c>
      <c r="J14" s="68" t="s">
        <v>7</v>
      </c>
      <c r="K14" s="68" t="s">
        <v>8</v>
      </c>
      <c r="L14" s="76" t="s">
        <v>9</v>
      </c>
      <c r="M14" s="76" t="s">
        <v>101</v>
      </c>
      <c r="N14" s="76" t="s">
        <v>18</v>
      </c>
      <c r="O14" s="76" t="s">
        <v>27</v>
      </c>
      <c r="P14" s="76" t="s">
        <v>20</v>
      </c>
      <c r="Q14" s="76" t="s">
        <v>21</v>
      </c>
      <c r="R14" s="76" t="s">
        <v>30</v>
      </c>
      <c r="S14" s="68" t="s">
        <v>10</v>
      </c>
      <c r="T14" s="68" t="s">
        <v>11</v>
      </c>
      <c r="U14" s="79" t="s">
        <v>45</v>
      </c>
      <c r="V14" s="68" t="s">
        <v>13</v>
      </c>
    </row>
    <row r="15" spans="2:22" ht="30" customHeight="1">
      <c r="B15" s="67">
        <v>1</v>
      </c>
      <c r="C15" s="80" t="s">
        <v>240</v>
      </c>
      <c r="D15" s="78" t="s">
        <v>14</v>
      </c>
      <c r="E15" s="66" t="s">
        <v>29</v>
      </c>
      <c r="F15" s="67">
        <v>11</v>
      </c>
      <c r="G15" s="67">
        <v>11</v>
      </c>
      <c r="H15" s="66" t="s">
        <v>225</v>
      </c>
      <c r="I15" s="67">
        <v>4.5</v>
      </c>
      <c r="J15" s="67">
        <v>11</v>
      </c>
      <c r="K15" s="67">
        <v>0</v>
      </c>
      <c r="L15" s="67">
        <v>11</v>
      </c>
      <c r="M15" s="67">
        <v>0</v>
      </c>
      <c r="N15" s="67">
        <v>9</v>
      </c>
      <c r="O15" s="67">
        <v>2</v>
      </c>
      <c r="P15" s="67">
        <v>0</v>
      </c>
      <c r="Q15" s="67">
        <v>6</v>
      </c>
      <c r="R15" s="72">
        <v>0</v>
      </c>
      <c r="S15" s="70">
        <f t="shared" ref="S15:S21" si="0">SUM(I15:R15)</f>
        <v>43.5</v>
      </c>
      <c r="T15" s="73">
        <v>100</v>
      </c>
      <c r="U15" s="73">
        <v>44</v>
      </c>
      <c r="V15" s="74" t="s">
        <v>24</v>
      </c>
    </row>
    <row r="16" spans="2:22" ht="30" customHeight="1">
      <c r="B16" s="65">
        <v>2</v>
      </c>
      <c r="C16" s="63" t="s">
        <v>241</v>
      </c>
      <c r="D16" s="64" t="s">
        <v>14</v>
      </c>
      <c r="E16" s="64" t="s">
        <v>29</v>
      </c>
      <c r="F16" s="67">
        <v>11</v>
      </c>
      <c r="G16" s="67">
        <v>11</v>
      </c>
      <c r="H16" s="66" t="s">
        <v>225</v>
      </c>
      <c r="I16" s="65">
        <v>2.5</v>
      </c>
      <c r="J16" s="65">
        <v>0</v>
      </c>
      <c r="K16" s="65">
        <v>0</v>
      </c>
      <c r="L16" s="65">
        <v>11</v>
      </c>
      <c r="M16" s="65">
        <v>0</v>
      </c>
      <c r="N16" s="65">
        <v>7.5</v>
      </c>
      <c r="O16" s="65">
        <v>4</v>
      </c>
      <c r="P16" s="65">
        <v>8</v>
      </c>
      <c r="Q16" s="65">
        <v>4</v>
      </c>
      <c r="R16" s="69">
        <v>0</v>
      </c>
      <c r="S16" s="70">
        <f t="shared" si="0"/>
        <v>37</v>
      </c>
      <c r="T16" s="73">
        <v>100</v>
      </c>
      <c r="U16" s="73">
        <v>37</v>
      </c>
      <c r="V16" s="74" t="s">
        <v>24</v>
      </c>
    </row>
    <row r="17" spans="2:22" ht="27.75" customHeight="1">
      <c r="B17" s="65">
        <v>3</v>
      </c>
      <c r="C17" s="63" t="s">
        <v>242</v>
      </c>
      <c r="D17" s="64" t="s">
        <v>14</v>
      </c>
      <c r="E17" s="64" t="s">
        <v>29</v>
      </c>
      <c r="F17" s="67">
        <v>11</v>
      </c>
      <c r="G17" s="67">
        <v>11</v>
      </c>
      <c r="H17" s="66" t="s">
        <v>225</v>
      </c>
      <c r="I17" s="65">
        <v>4.5</v>
      </c>
      <c r="J17" s="65">
        <v>11</v>
      </c>
      <c r="K17" s="65">
        <v>1</v>
      </c>
      <c r="L17" s="65">
        <v>11.5</v>
      </c>
      <c r="M17" s="65">
        <v>0</v>
      </c>
      <c r="N17" s="65">
        <v>1</v>
      </c>
      <c r="O17" s="65">
        <v>4</v>
      </c>
      <c r="P17" s="65">
        <v>0</v>
      </c>
      <c r="Q17" s="65">
        <v>14</v>
      </c>
      <c r="R17" s="69">
        <v>4</v>
      </c>
      <c r="S17" s="70">
        <f t="shared" si="0"/>
        <v>51</v>
      </c>
      <c r="T17" s="73">
        <v>100</v>
      </c>
      <c r="U17" s="73">
        <v>51</v>
      </c>
      <c r="V17" s="71" t="s">
        <v>25</v>
      </c>
    </row>
    <row r="18" spans="2:22" ht="24.75" customHeight="1">
      <c r="B18" s="65">
        <v>4</v>
      </c>
      <c r="C18" s="63" t="s">
        <v>243</v>
      </c>
      <c r="D18" s="64" t="s">
        <v>14</v>
      </c>
      <c r="E18" s="64" t="s">
        <v>29</v>
      </c>
      <c r="F18" s="67">
        <v>11</v>
      </c>
      <c r="G18" s="67">
        <v>11</v>
      </c>
      <c r="H18" s="66" t="s">
        <v>225</v>
      </c>
      <c r="I18" s="65">
        <v>4</v>
      </c>
      <c r="J18" s="65">
        <v>11</v>
      </c>
      <c r="K18" s="65">
        <v>0</v>
      </c>
      <c r="L18" s="65">
        <v>4</v>
      </c>
      <c r="M18" s="65">
        <v>0</v>
      </c>
      <c r="N18" s="65">
        <v>10</v>
      </c>
      <c r="O18" s="65">
        <v>3</v>
      </c>
      <c r="P18" s="65">
        <v>0</v>
      </c>
      <c r="Q18" s="65">
        <v>15</v>
      </c>
      <c r="R18" s="69">
        <v>4</v>
      </c>
      <c r="S18" s="70">
        <f t="shared" si="0"/>
        <v>51</v>
      </c>
      <c r="T18" s="73">
        <v>100</v>
      </c>
      <c r="U18" s="73">
        <v>51</v>
      </c>
      <c r="V18" s="71" t="s">
        <v>25</v>
      </c>
    </row>
    <row r="19" spans="2:22" ht="25.5" customHeight="1">
      <c r="B19" s="65">
        <v>5</v>
      </c>
      <c r="C19" s="63" t="s">
        <v>244</v>
      </c>
      <c r="D19" s="64" t="s">
        <v>14</v>
      </c>
      <c r="E19" s="64" t="s">
        <v>29</v>
      </c>
      <c r="F19" s="67">
        <v>11</v>
      </c>
      <c r="G19" s="67">
        <v>11</v>
      </c>
      <c r="H19" s="66" t="s">
        <v>225</v>
      </c>
      <c r="I19" s="65">
        <v>3.5</v>
      </c>
      <c r="J19" s="65">
        <v>10</v>
      </c>
      <c r="K19" s="65">
        <v>0</v>
      </c>
      <c r="L19" s="65">
        <v>11.5</v>
      </c>
      <c r="M19" s="65">
        <v>0</v>
      </c>
      <c r="N19" s="65">
        <v>10</v>
      </c>
      <c r="O19" s="65">
        <v>0</v>
      </c>
      <c r="P19" s="65">
        <v>0</v>
      </c>
      <c r="Q19" s="65">
        <v>0</v>
      </c>
      <c r="R19" s="69">
        <v>0</v>
      </c>
      <c r="S19" s="70">
        <f t="shared" si="0"/>
        <v>35</v>
      </c>
      <c r="T19" s="73">
        <v>100</v>
      </c>
      <c r="U19" s="73">
        <v>35</v>
      </c>
      <c r="V19" s="71" t="s">
        <v>24</v>
      </c>
    </row>
    <row r="20" spans="2:22" ht="31.5" customHeight="1">
      <c r="B20" s="65">
        <v>6</v>
      </c>
      <c r="C20" s="63" t="s">
        <v>245</v>
      </c>
      <c r="D20" s="64" t="s">
        <v>14</v>
      </c>
      <c r="E20" s="64" t="s">
        <v>29</v>
      </c>
      <c r="F20" s="67">
        <v>11</v>
      </c>
      <c r="G20" s="67">
        <v>11</v>
      </c>
      <c r="H20" s="66" t="s">
        <v>225</v>
      </c>
      <c r="I20" s="65">
        <v>3.5</v>
      </c>
      <c r="J20" s="65">
        <v>11</v>
      </c>
      <c r="K20" s="65">
        <v>0.5</v>
      </c>
      <c r="L20" s="65">
        <v>11</v>
      </c>
      <c r="M20" s="65">
        <v>0</v>
      </c>
      <c r="N20" s="65">
        <v>10</v>
      </c>
      <c r="O20" s="65">
        <v>3</v>
      </c>
      <c r="P20" s="65">
        <v>0</v>
      </c>
      <c r="Q20" s="65">
        <v>0</v>
      </c>
      <c r="R20" s="65">
        <v>0</v>
      </c>
      <c r="S20" s="70">
        <f t="shared" si="0"/>
        <v>39</v>
      </c>
      <c r="T20" s="73">
        <v>100</v>
      </c>
      <c r="U20" s="73">
        <v>39</v>
      </c>
      <c r="V20" s="71" t="s">
        <v>24</v>
      </c>
    </row>
    <row r="21" spans="2:22" ht="29.25" customHeight="1">
      <c r="B21" s="65">
        <v>7</v>
      </c>
      <c r="C21" s="63" t="s">
        <v>246</v>
      </c>
      <c r="D21" s="64" t="s">
        <v>14</v>
      </c>
      <c r="E21" s="64" t="s">
        <v>29</v>
      </c>
      <c r="F21" s="67">
        <v>11</v>
      </c>
      <c r="G21" s="67">
        <v>11</v>
      </c>
      <c r="H21" s="66" t="s">
        <v>225</v>
      </c>
      <c r="I21" s="65">
        <v>5</v>
      </c>
      <c r="J21" s="65">
        <v>0</v>
      </c>
      <c r="K21" s="65">
        <v>5</v>
      </c>
      <c r="L21" s="65">
        <v>12</v>
      </c>
      <c r="M21" s="65">
        <v>3</v>
      </c>
      <c r="N21" s="65">
        <v>10</v>
      </c>
      <c r="O21" s="65">
        <v>4</v>
      </c>
      <c r="P21" s="65">
        <v>0</v>
      </c>
      <c r="Q21" s="65">
        <v>7</v>
      </c>
      <c r="R21" s="69">
        <v>4</v>
      </c>
      <c r="S21" s="70">
        <f t="shared" si="0"/>
        <v>50</v>
      </c>
      <c r="T21" s="73">
        <v>100</v>
      </c>
      <c r="U21" s="73">
        <v>50</v>
      </c>
      <c r="V21" s="71" t="s">
        <v>25</v>
      </c>
    </row>
    <row r="22" spans="2:22" ht="29.25" customHeight="1">
      <c r="B22" s="152"/>
      <c r="C22" s="159"/>
      <c r="D22" s="154"/>
      <c r="E22" s="154"/>
      <c r="F22" s="152"/>
      <c r="G22" s="152"/>
      <c r="H22" s="154"/>
      <c r="I22" s="152"/>
      <c r="J22" s="152"/>
      <c r="K22" s="152"/>
      <c r="L22" s="152"/>
      <c r="M22" s="152"/>
      <c r="N22" s="152"/>
      <c r="O22" s="152"/>
      <c r="P22" s="152"/>
      <c r="Q22" s="152"/>
      <c r="R22" s="156"/>
      <c r="S22" s="157"/>
      <c r="T22" s="157"/>
      <c r="U22" s="157"/>
      <c r="V22" s="158"/>
    </row>
    <row r="23" spans="2:22">
      <c r="B23" s="204"/>
      <c r="C23" s="228"/>
      <c r="E23" s="150"/>
    </row>
    <row r="24" spans="2:22">
      <c r="B24" s="204"/>
      <c r="C24" s="204"/>
      <c r="E24" s="81"/>
    </row>
    <row r="25" spans="2:22">
      <c r="E25" s="81"/>
    </row>
    <row r="26" spans="2:22">
      <c r="E26" s="81"/>
    </row>
    <row r="27" spans="2:22">
      <c r="E27" s="82"/>
    </row>
    <row r="28" spans="2:22">
      <c r="E28" s="82"/>
    </row>
    <row r="29" spans="2:22">
      <c r="E29" s="82"/>
    </row>
  </sheetData>
  <sheetProtection selectLockedCells="1" selectUnlockedCells="1"/>
  <mergeCells count="12">
    <mergeCell ref="B24:C24"/>
    <mergeCell ref="B23:C23"/>
    <mergeCell ref="B8:R8"/>
    <mergeCell ref="B9:V9"/>
    <mergeCell ref="B10:V10"/>
    <mergeCell ref="B11:V11"/>
    <mergeCell ref="B12:V12"/>
    <mergeCell ref="B2:V2"/>
    <mergeCell ref="B4:V4"/>
    <mergeCell ref="B5:V5"/>
    <mergeCell ref="B6:V6"/>
    <mergeCell ref="B7:V7"/>
  </mergeCells>
  <pageMargins left="0.7" right="0.7" top="0.75" bottom="0.75" header="0.51180555555555551" footer="0.51180555555555551"/>
  <pageSetup paperSize="9" scale="7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ЦЕА</cp:lastModifiedBy>
  <cp:lastPrinted>2024-10-14T06:29:28Z</cp:lastPrinted>
  <dcterms:created xsi:type="dcterms:W3CDTF">2024-10-10T15:30:54Z</dcterms:created>
  <dcterms:modified xsi:type="dcterms:W3CDTF">2024-11-05T09:43:08Z</dcterms:modified>
</cp:coreProperties>
</file>