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/>
  </bookViews>
  <sheets>
    <sheet name="7 класс" sheetId="1" r:id="rId1"/>
    <sheet name="8 класс" sheetId="2" r:id="rId2"/>
    <sheet name="9 класс" sheetId="3" r:id="rId3"/>
    <sheet name="10 класс" sheetId="4" r:id="rId4"/>
  </sheets>
  <calcPr calcId="162913"/>
</workbook>
</file>

<file path=xl/calcChain.xml><?xml version="1.0" encoding="utf-8"?>
<calcChain xmlns="http://schemas.openxmlformats.org/spreadsheetml/2006/main">
  <c r="O18" i="4" l="1"/>
  <c r="Q18" i="4" s="1"/>
  <c r="O19" i="4"/>
  <c r="Q19" i="4" s="1"/>
  <c r="O20" i="4"/>
  <c r="Q20" i="4" s="1"/>
  <c r="O21" i="4"/>
  <c r="Q21" i="4" s="1"/>
  <c r="O22" i="4"/>
  <c r="Q22" i="4" s="1"/>
  <c r="O23" i="4"/>
  <c r="Q23" i="4" s="1"/>
  <c r="O17" i="4"/>
  <c r="Q17" i="4" s="1"/>
  <c r="O29" i="3" l="1"/>
  <c r="Q29" i="3" s="1"/>
  <c r="O24" i="3"/>
  <c r="Q24" i="3" s="1"/>
  <c r="O25" i="3"/>
  <c r="Q25" i="3" s="1"/>
  <c r="O26" i="3"/>
  <c r="Q26" i="3" s="1"/>
  <c r="O27" i="3"/>
  <c r="Q27" i="3" s="1"/>
  <c r="O28" i="3"/>
  <c r="Q28" i="3" s="1"/>
  <c r="O17" i="3"/>
  <c r="Q17" i="3" s="1"/>
  <c r="O18" i="3"/>
  <c r="Q18" i="3" s="1"/>
  <c r="O19" i="3"/>
  <c r="Q19" i="3" s="1"/>
  <c r="O20" i="3"/>
  <c r="Q20" i="3" s="1"/>
  <c r="O21" i="3"/>
  <c r="Q21" i="3" s="1"/>
  <c r="O22" i="3"/>
  <c r="Q22" i="3" s="1"/>
  <c r="O23" i="3"/>
  <c r="Q23" i="3" s="1"/>
  <c r="O16" i="3"/>
  <c r="Q16" i="3" s="1"/>
  <c r="O29" i="2"/>
  <c r="Q29" i="2" s="1"/>
  <c r="O28" i="2"/>
  <c r="Q28" i="2" s="1"/>
  <c r="O27" i="2"/>
  <c r="O26" i="2"/>
  <c r="Q26" i="2" s="1"/>
  <c r="Q27" i="2"/>
  <c r="O25" i="2"/>
  <c r="Q25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Q24" i="2" s="1"/>
  <c r="O16" i="2" l="1"/>
  <c r="Q16" i="2" s="1"/>
  <c r="Q31" i="1" l="1"/>
  <c r="Q32" i="1"/>
  <c r="O33" i="1"/>
  <c r="Q33" i="1" s="1"/>
  <c r="O31" i="1"/>
  <c r="O32" i="1"/>
  <c r="O34" i="1"/>
  <c r="Q34" i="1" s="1"/>
  <c r="O30" i="1"/>
  <c r="Q30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16" i="1"/>
  <c r="Q16" i="1" s="1"/>
</calcChain>
</file>

<file path=xl/sharedStrings.xml><?xml version="1.0" encoding="utf-8"?>
<sst xmlns="http://schemas.openxmlformats.org/spreadsheetml/2006/main" count="432" uniqueCount="146">
  <si>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</si>
  <si>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</si>
  <si>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</si>
  <si>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</si>
  <si>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</si>
  <si>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</si>
  <si>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</si>
  <si>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</si>
  <si>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</si>
  <si>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</si>
  <si>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</si>
  <si>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</si>
  <si>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</si>
  <si>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</si>
  <si>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</si>
  <si>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</si>
  <si>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</si>
  <si>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</si>
  <si>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Г-71</t>
  </si>
  <si>
    <t>Г-72</t>
  </si>
  <si>
    <t>Г-73</t>
  </si>
  <si>
    <t>Г-74</t>
  </si>
  <si>
    <t>Г-75</t>
  </si>
  <si>
    <t>Г-76</t>
  </si>
  <si>
    <t>Г-77</t>
  </si>
  <si>
    <t>Г-78</t>
  </si>
  <si>
    <t>Г-79</t>
  </si>
  <si>
    <t>Г-710</t>
  </si>
  <si>
    <t>Г-711</t>
  </si>
  <si>
    <t>Г-712</t>
  </si>
  <si>
    <t>Г-713</t>
  </si>
  <si>
    <t>Г-714</t>
  </si>
  <si>
    <t>Сендрякова Арина Алексеевна</t>
  </si>
  <si>
    <t>МБОУ СОШ 41</t>
  </si>
  <si>
    <t>Мыльникова Светлана Михайловна</t>
  </si>
  <si>
    <t>Тесты</t>
  </si>
  <si>
    <t>Задание 5</t>
  </si>
  <si>
    <t>Шоркина Екатерина Сергеевна</t>
  </si>
  <si>
    <t>Николаев Максим Александрович</t>
  </si>
  <si>
    <t>Капустина Кира Алексеевна</t>
  </si>
  <si>
    <t>Александрова Виктория Артемьевна</t>
  </si>
  <si>
    <t>Мородин Дмитрий Денисович</t>
  </si>
  <si>
    <t>Боронов Тимофей Сергеевич</t>
  </si>
  <si>
    <t>Александрова Юлия Алексеевна</t>
  </si>
  <si>
    <t>Милицкова Софья Алексеевна</t>
  </si>
  <si>
    <t>Андреев Глеб Сергеевич</t>
  </si>
  <si>
    <t>Дубинкин Егор Романович</t>
  </si>
  <si>
    <t>Счетчиков Роман Игоревич</t>
  </si>
  <si>
    <t>Бугорова София Сергеевна</t>
  </si>
  <si>
    <t>Никифорова Софья Александровна</t>
  </si>
  <si>
    <t>Г-715</t>
  </si>
  <si>
    <t>Г-716</t>
  </si>
  <si>
    <t>Г-717</t>
  </si>
  <si>
    <t>Г-718</t>
  </si>
  <si>
    <t>Чернова Кира Алексеевна</t>
  </si>
  <si>
    <t>Иванова Екатерина Сергеевна</t>
  </si>
  <si>
    <t>Г-719</t>
  </si>
  <si>
    <t>Пустотина Надежда Владимировна</t>
  </si>
  <si>
    <t>Филиппов Алексей Александрович</t>
  </si>
  <si>
    <t>Федоров Святослав Алексеевич</t>
  </si>
  <si>
    <t>призер</t>
  </si>
  <si>
    <t>участник</t>
  </si>
  <si>
    <t>победитель</t>
  </si>
  <si>
    <t>Г-81</t>
  </si>
  <si>
    <t>Г-82</t>
  </si>
  <si>
    <t>Г-83</t>
  </si>
  <si>
    <t>Г-84</t>
  </si>
  <si>
    <t>Г-85</t>
  </si>
  <si>
    <t>Г-86</t>
  </si>
  <si>
    <t>Г-87</t>
  </si>
  <si>
    <t>Г-88</t>
  </si>
  <si>
    <t>Г-89</t>
  </si>
  <si>
    <t>Яковлева Ирина Михайловна</t>
  </si>
  <si>
    <t>Павлова Светлана Спартаковна</t>
  </si>
  <si>
    <t>Анисимова Кира Николаевна</t>
  </si>
  <si>
    <t>Маркова Валерия Андреевна</t>
  </si>
  <si>
    <t>Константинова Александра Евгеньевна</t>
  </si>
  <si>
    <t>Бочкар Михаил Викторович</t>
  </si>
  <si>
    <t>Ильин Анатолий Алексеевич</t>
  </si>
  <si>
    <t>Сапожников Егор Евгеньевич</t>
  </si>
  <si>
    <t>Иванов Глеб Сергеевич</t>
  </si>
  <si>
    <t>Г-810</t>
  </si>
  <si>
    <t>Г-811</t>
  </si>
  <si>
    <t>Г-812</t>
  </si>
  <si>
    <t>Г-813</t>
  </si>
  <si>
    <t>Г-814</t>
  </si>
  <si>
    <t>Горбунов Дмитрий Олегович</t>
  </si>
  <si>
    <t>Рысаева Анна Алексеевна</t>
  </si>
  <si>
    <t>Викторова Влада Владимировна</t>
  </si>
  <si>
    <t>Алексеев Егор Александрович</t>
  </si>
  <si>
    <t>Мокшин Максим Алексеевич</t>
  </si>
  <si>
    <t>Г-91</t>
  </si>
  <si>
    <t>Г-92</t>
  </si>
  <si>
    <t>Г-93</t>
  </si>
  <si>
    <t>Г-94</t>
  </si>
  <si>
    <t>Г-95</t>
  </si>
  <si>
    <t>Г-96</t>
  </si>
  <si>
    <t>Г-97</t>
  </si>
  <si>
    <t>Г-98</t>
  </si>
  <si>
    <t>Г-99</t>
  </si>
  <si>
    <t>Скалий София Олеговна</t>
  </si>
  <si>
    <t>Федоренко Мария Константиновна</t>
  </si>
  <si>
    <t>Быкова Валерия Евгеньевна</t>
  </si>
  <si>
    <t>Сорокин Сергей Евгеньевич</t>
  </si>
  <si>
    <t>Накусов Георгий Евгеньевич</t>
  </si>
  <si>
    <t>Григорьева Людмила Андреевна</t>
  </si>
  <si>
    <t>Васильева Юлия Алексеевна</t>
  </si>
  <si>
    <t>Петрова Кристина Андреевна</t>
  </si>
  <si>
    <t>Никитин Артем Алексеевич</t>
  </si>
  <si>
    <t>Г-910</t>
  </si>
  <si>
    <t>Г-911</t>
  </si>
  <si>
    <t>Г-912</t>
  </si>
  <si>
    <t>Г-913</t>
  </si>
  <si>
    <t>Г-914</t>
  </si>
  <si>
    <t>Новицкая Дарья  Владимировна</t>
  </si>
  <si>
    <t>Петрова Алла Георгиевна</t>
  </si>
  <si>
    <t>Никитин Артем Владимирович</t>
  </si>
  <si>
    <t>Кармакова Александра Леонидовна</t>
  </si>
  <si>
    <t>Павлов Матвей Васильевич</t>
  </si>
  <si>
    <t>Г-101</t>
  </si>
  <si>
    <t>Васильев Антон Леонидович</t>
  </si>
  <si>
    <t>Г-102</t>
  </si>
  <si>
    <t>Г-103</t>
  </si>
  <si>
    <t>Г-104</t>
  </si>
  <si>
    <t>Г-105</t>
  </si>
  <si>
    <t>Г-106</t>
  </si>
  <si>
    <t>Г-107</t>
  </si>
  <si>
    <t>Васильева Виктория Алексеевна</t>
  </si>
  <si>
    <t>Егоров Артем Сергеевич</t>
  </si>
  <si>
    <t>Рахимов Назар Керемович</t>
  </si>
  <si>
    <t>Порфирьев Владимир Игоревич</t>
  </si>
  <si>
    <t>Степанов Илья Алексеевич</t>
  </si>
  <si>
    <t>Паркаева Екатерина Алексеевна</t>
  </si>
  <si>
    <t>Герасимова Елена Анатольевна, учитель</t>
  </si>
  <si>
    <t>Савельева Диана Родиславовна, учитель</t>
  </si>
  <si>
    <t>Федорова Марина Владимировна, учитель</t>
  </si>
  <si>
    <r>
      <t>Протокол школьного этапа этапа всероссийской олимпиады школьников по географии в 2025-2026 уч.г.,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7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</si>
  <si>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3"/>
        <rFont val="Arial"/>
        <family val="2"/>
        <charset val="204"/>
      </rPr>
      <t xml:space="preserve"> 19</t>
    </r>
  </si>
  <si>
    <r>
      <t xml:space="preserve">Дата проведения: </t>
    </r>
    <r>
      <rPr>
        <b/>
        <i/>
        <sz val="13"/>
        <rFont val="Arial"/>
        <family val="2"/>
        <charset val="204"/>
      </rPr>
      <t>16.10.2025</t>
    </r>
  </si>
  <si>
    <r>
      <t xml:space="preserve">Место проведения: </t>
    </r>
    <r>
      <rPr>
        <b/>
        <i/>
        <sz val="13"/>
        <rFont val="Arial"/>
        <family val="2"/>
        <charset val="204"/>
      </rPr>
      <t>Чебоксары, СОШ 41</t>
    </r>
  </si>
  <si>
    <r>
      <t xml:space="preserve">Председатель жюри: </t>
    </r>
    <r>
      <rPr>
        <b/>
        <i/>
        <sz val="13"/>
        <rFont val="Arial"/>
        <family val="2"/>
        <charset val="204"/>
      </rPr>
      <t>Мыльникова Светлана Михайловна</t>
    </r>
  </si>
  <si>
    <r>
      <t>Протокол школьного этапа этапа всероссийской олимпиады школьников по географии в 2025-2026 уч.г.,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8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</si>
  <si>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3"/>
        <rFont val="Arial"/>
        <family val="2"/>
        <charset val="204"/>
      </rPr>
      <t xml:space="preserve"> 14</t>
    </r>
  </si>
  <si>
    <r>
      <t>Протокол школьного этапа этапа всероссийской олимпиады школьников по географии в 2025-2026 уч.г.,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9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</si>
  <si>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географии в 2025-2026 уч.г.,</t>
    </r>
    <r>
      <rPr>
        <b/>
        <sz val="13"/>
        <color indexed="10"/>
        <rFont val="Arial"/>
        <family val="2"/>
        <charset val="204"/>
      </rPr>
      <t xml:space="preserve"> </t>
    </r>
    <r>
      <rPr>
        <b/>
        <sz val="13"/>
        <rFont val="Arial"/>
        <family val="2"/>
        <charset val="204"/>
      </rPr>
      <t>10 класс</t>
    </r>
  </si>
  <si>
    <r>
      <t xml:space="preserve">Количество участников: </t>
    </r>
    <r>
      <rPr>
        <b/>
        <i/>
        <sz val="13"/>
        <rFont val="Arial"/>
        <family val="2"/>
        <charset val="204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</si>
</sst>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3"/>
      <name val="Arial"/>
      <family val="2"/>
      <charset val="204"/>
    </font>
    <font>
      <b/>
      <sz val="13"/>
      <color indexed="10"/>
      <name val="Arial"/>
      <family val="2"/>
      <charset val="204"/>
    </font>
    <font>
      <sz val="13"/>
      <color theme="1"/>
      <name val="Arial"/>
      <family val="2"/>
      <charset val="204"/>
    </font>
    <font>
      <b/>
      <i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96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23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/>
    </xf>
    <xf numFmtId="0" fontId="23" fillId="0" borderId="0" xfId="1" applyFont="1" applyBorder="1" applyAlignment="1">
      <alignment horizontal="center" vertical="top" wrapText="1"/>
    </xf>
    <xf numFmtId="1" fontId="23" fillId="0" borderId="0" xfId="1" applyNumberFormat="1" applyFont="1" applyBorder="1" applyAlignment="1">
      <alignment horizontal="center" vertical="top" wrapText="1"/>
    </xf>
    <xf numFmtId="0" fontId="22" fillId="0" borderId="0" xfId="0" applyFont="1"/>
    <xf numFmtId="0" fontId="23" fillId="0" borderId="0" xfId="1" applyFont="1" applyAlignment="1"/>
    <xf numFmtId="0" fontId="23" fillId="0" borderId="0" xfId="1" applyFont="1"/>
    <xf numFmtId="0" fontId="23" fillId="0" borderId="0" xfId="1" applyFont="1" applyFill="1" applyBorder="1" applyAlignment="1">
      <alignment vertical="top"/>
    </xf>
    <xf numFmtId="0" fontId="1" fillId="0" borderId="0" xfId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1" fillId="0" borderId="0" xfId="1" applyFont="1" applyFill="1" applyBorder="1" applyAlignment="1">
      <alignment horizontal="center" vertical="top"/>
    </xf>
    <xf numFmtId="0" fontId="25" fillId="0" borderId="0" xfId="0" applyFont="1"/>
    <xf numFmtId="0" fontId="24" fillId="0" borderId="0" xfId="1" applyFont="1" applyAlignment="1">
      <alignment horizontal="center"/>
    </xf>
    <xf numFmtId="0" fontId="24" fillId="0" borderId="12" xfId="1" applyFont="1" applyBorder="1" applyAlignment="1">
      <alignment horizontal="center" vertical="top" wrapText="1"/>
    </xf>
    <xf numFmtId="0" fontId="24" fillId="0" borderId="13" xfId="1" applyFont="1" applyBorder="1" applyAlignment="1">
      <alignment horizontal="center" vertical="top" wrapText="1"/>
    </xf>
    <xf numFmtId="0" fontId="24" fillId="0" borderId="12" xfId="1" applyFont="1" applyFill="1" applyBorder="1" applyAlignment="1">
      <alignment horizontal="center" vertical="top" wrapText="1"/>
    </xf>
    <xf numFmtId="0" fontId="24" fillId="0" borderId="13" xfId="1" applyFont="1" applyFill="1" applyBorder="1" applyAlignment="1">
      <alignment horizontal="center" vertical="top" wrapText="1"/>
    </xf>
    <xf numFmtId="0" fontId="24" fillId="0" borderId="14" xfId="1" applyFont="1" applyFill="1" applyBorder="1" applyAlignment="1">
      <alignment horizontal="center" vertical="top" wrapText="1"/>
    </xf>
    <xf numFmtId="0" fontId="24" fillId="0" borderId="15" xfId="1" applyFont="1" applyFill="1" applyBorder="1" applyAlignment="1">
      <alignment horizontal="center" vertical="top" wrapText="1"/>
    </xf>
    <xf numFmtId="0" fontId="23" fillId="0" borderId="11" xfId="1" applyFont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1" fontId="23" fillId="0" borderId="11" xfId="1" applyNumberFormat="1" applyFont="1" applyBorder="1" applyAlignment="1">
      <alignment horizontal="center" vertical="top" wrapText="1"/>
    </xf>
    <xf numFmtId="1" fontId="24" fillId="0" borderId="11" xfId="1" applyNumberFormat="1" applyFont="1" applyBorder="1" applyAlignment="1">
      <alignment horizontal="center" vertical="top" wrapText="1"/>
    </xf>
    <xf numFmtId="0" fontId="24" fillId="0" borderId="11" xfId="1" applyFont="1" applyBorder="1" applyAlignment="1">
      <alignment horizontal="center" vertical="top" wrapText="1"/>
    </xf>
    <xf numFmtId="0" fontId="23" fillId="0" borderId="10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left" vertical="top" wrapText="1"/>
    </xf>
    <xf numFmtId="1" fontId="23" fillId="0" borderId="10" xfId="1" applyNumberFormat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1" fontId="23" fillId="0" borderId="16" xfId="1" applyNumberFormat="1" applyFont="1" applyBorder="1" applyAlignment="1">
      <alignment horizontal="center" vertical="top" wrapText="1"/>
    </xf>
    <xf numFmtId="1" fontId="24" fillId="0" borderId="10" xfId="1" applyNumberFormat="1" applyFont="1" applyBorder="1" applyAlignment="1">
      <alignment horizontal="center" vertical="top" wrapText="1"/>
    </xf>
    <xf numFmtId="0" fontId="24" fillId="0" borderId="0" xfId="1" applyFont="1" applyBorder="1" applyAlignment="1">
      <alignment horizontal="left" vertical="top" wrapText="1"/>
    </xf>
    <xf numFmtId="1" fontId="24" fillId="0" borderId="0" xfId="1" applyNumberFormat="1" applyFont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0" fontId="24" fillId="0" borderId="0" xfId="1" applyFont="1" applyFill="1" applyBorder="1" applyAlignment="1">
      <alignment vertical="top"/>
    </xf>
    <xf numFmtId="0" fontId="24" fillId="0" borderId="0" xfId="1" applyFont="1" applyFill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28" fillId="0" borderId="0" xfId="0" applyFont="1"/>
    <xf numFmtId="0" fontId="26" fillId="0" borderId="0" xfId="1" applyFont="1" applyFill="1" applyBorder="1" applyAlignment="1">
      <alignment horizontal="center" vertical="top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left" wrapText="1"/>
    </xf>
    <xf numFmtId="0" fontId="31" fillId="0" borderId="0" xfId="0" applyFont="1"/>
    <xf numFmtId="0" fontId="24" fillId="0" borderId="17" xfId="1" applyFont="1" applyBorder="1" applyAlignment="1">
      <alignment vertical="center" wrapText="1"/>
    </xf>
    <xf numFmtId="0" fontId="24" fillId="0" borderId="18" xfId="1" applyFont="1" applyBorder="1" applyAlignment="1">
      <alignment vertical="center" wrapText="1"/>
    </xf>
    <xf numFmtId="0" fontId="24" fillId="0" borderId="17" xfId="1" applyFont="1" applyFill="1" applyBorder="1" applyAlignment="1">
      <alignment vertical="center" wrapText="1"/>
    </xf>
    <xf numFmtId="0" fontId="24" fillId="0" borderId="18" xfId="1" applyFont="1" applyFill="1" applyBorder="1" applyAlignment="1">
      <alignment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wrapText="1"/>
    </xf>
    <xf numFmtId="0" fontId="32" fillId="0" borderId="10" xfId="1" applyFont="1" applyBorder="1" applyAlignment="1">
      <alignment vertical="center" wrapText="1"/>
    </xf>
    <xf numFmtId="0" fontId="23" fillId="0" borderId="10" xfId="1" applyFont="1" applyBorder="1" applyAlignment="1">
      <alignment vertical="center" wrapText="1"/>
    </xf>
    <xf numFmtId="0" fontId="23" fillId="0" borderId="10" xfId="1" applyFont="1" applyBorder="1" applyAlignment="1">
      <alignment horizontal="center" vertical="center" wrapText="1"/>
    </xf>
    <xf numFmtId="1" fontId="23" fillId="0" borderId="10" xfId="1" applyNumberFormat="1" applyFont="1" applyBorder="1" applyAlignment="1">
      <alignment horizontal="center" vertical="center" wrapText="1"/>
    </xf>
    <xf numFmtId="1" fontId="24" fillId="0" borderId="10" xfId="1" applyNumberFormat="1" applyFont="1" applyBorder="1" applyAlignment="1">
      <alignment horizontal="center" vertical="center" wrapText="1"/>
    </xf>
    <xf numFmtId="0" fontId="24" fillId="0" borderId="10" xfId="1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6" fillId="0" borderId="0" xfId="1" applyFont="1" applyAlignment="1">
      <alignment horizontal="left" wrapText="1"/>
    </xf>
    <xf numFmtId="0" fontId="26" fillId="0" borderId="0" xfId="1" applyFont="1"/>
    <xf numFmtId="0" fontId="26" fillId="0" borderId="17" xfId="1" applyFont="1" applyBorder="1" applyAlignment="1">
      <alignment vertical="center" wrapText="1"/>
    </xf>
    <xf numFmtId="0" fontId="26" fillId="0" borderId="10" xfId="1" applyFont="1" applyBorder="1" applyAlignment="1">
      <alignment vertical="center" wrapText="1"/>
    </xf>
    <xf numFmtId="0" fontId="34" fillId="0" borderId="10" xfId="0" applyFont="1" applyBorder="1" applyAlignment="1">
      <alignment vertical="center"/>
    </xf>
    <xf numFmtId="0" fontId="34" fillId="0" borderId="0" xfId="0" applyFont="1"/>
    <xf numFmtId="0" fontId="26" fillId="0" borderId="0" xfId="1" applyFont="1" applyBorder="1" applyAlignment="1">
      <alignment horizontal="center" vertical="top" wrapText="1"/>
    </xf>
    <xf numFmtId="0" fontId="26" fillId="0" borderId="0" xfId="1" applyFont="1" applyFill="1" applyBorder="1" applyAlignment="1">
      <alignment vertical="top"/>
    </xf>
    <xf numFmtId="0" fontId="28" fillId="0" borderId="0" xfId="0" applyFont="1" applyAlignment="1">
      <alignment horizontal="center"/>
    </xf>
    <xf numFmtId="0" fontId="30" fillId="0" borderId="10" xfId="1" applyFont="1" applyBorder="1" applyAlignment="1">
      <alignment vertical="center" wrapText="1"/>
    </xf>
    <xf numFmtId="0" fontId="30" fillId="0" borderId="10" xfId="1" applyFont="1" applyBorder="1" applyAlignment="1">
      <alignment horizontal="center" vertical="center" wrapText="1"/>
    </xf>
    <xf numFmtId="1" fontId="30" fillId="0" borderId="10" xfId="1" applyNumberFormat="1" applyFont="1" applyBorder="1" applyAlignment="1">
      <alignment horizontal="center" vertical="center" wrapText="1"/>
    </xf>
    <xf numFmtId="1" fontId="26" fillId="0" borderId="10" xfId="1" applyNumberFormat="1" applyFont="1" applyBorder="1" applyAlignment="1">
      <alignment horizontal="center" vertical="center" wrapText="1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24" fillId="0" borderId="17" xfId="1" applyFont="1" applyBorder="1" applyAlignment="1">
      <alignment horizontal="center" vertical="center" wrapText="1"/>
    </xf>
    <xf numFmtId="0" fontId="35" fillId="0" borderId="10" xfId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0" xfId="1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 vertical="top"/>
    </xf>
    <xf numFmtId="0" fontId="26" fillId="0" borderId="0" xfId="1" applyFont="1" applyAlignment="1">
      <alignment horizontal="left"/>
    </xf>
    <xf numFmtId="0" fontId="29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7"/>
  <sheetViews>
    <sheetView tabSelected="1" topLeftCell="A10" zoomScale="70" zoomScaleNormal="70" workbookViewId="0">
      <selection activeCell="I39" sqref="I39"/>
    </sheetView>
  </sheetViews>
  <sheetFormatPr defaultRowHeight="15" x14ac:dyDescent="0.2"/>
  <cols>
    <col min="1" max="1" width="7.1640625" style="23" customWidth="1"/>
    <col min="2" max="2" width="9.33203125" style="23"/>
    <col min="3" max="3" width="30" style="23" customWidth="1"/>
    <col min="4" max="4" width="20.83203125" style="23" customWidth="1"/>
    <col min="5" max="5" width="24.6640625" style="23" customWidth="1"/>
    <col min="6" max="6" width="12.83203125" style="49" customWidth="1"/>
    <col min="7" max="7" width="14.33203125" style="49" customWidth="1"/>
    <col min="8" max="8" width="36.33203125" style="23" customWidth="1"/>
    <col min="9" max="9" width="12" style="49" customWidth="1"/>
    <col min="10" max="10" width="13.83203125" style="49" customWidth="1"/>
    <col min="11" max="11" width="13" style="49" customWidth="1"/>
    <col min="12" max="12" width="16" style="49" customWidth="1"/>
    <col min="13" max="14" width="13.33203125" style="49" customWidth="1"/>
    <col min="15" max="15" width="13" style="49" customWidth="1"/>
    <col min="16" max="16" width="22.5" style="49" customWidth="1"/>
    <col min="17" max="17" width="22.1640625" style="49" customWidth="1"/>
    <col min="18" max="18" width="17.33203125" style="23" customWidth="1"/>
    <col min="19" max="16384" width="9.33203125" style="23"/>
  </cols>
  <sheetData>
    <row r="3" spans="1:18" s="50" customFormat="1" ht="16.5" x14ac:dyDescent="0.25">
      <c r="A3" s="91" t="s">
        <v>136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s="50" customFormat="1" ht="16.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s="50" customFormat="1" ht="16.5" x14ac:dyDescent="0.25">
      <c r="A5" s="92" t="s">
        <v>137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s="50" customFormat="1" ht="16.5" x14ac:dyDescent="0.25">
      <c r="A6" s="92" t="s">
        <v>138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50" customFormat="1" ht="16.5" x14ac:dyDescent="0.25">
      <c r="A7" s="93" t="s">
        <v>139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s="50" customFormat="1" ht="16.5" x14ac:dyDescent="0.25">
      <c r="A8" s="90" t="s">
        <v>140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18" s="50" customFormat="1" ht="16.5" x14ac:dyDescent="0.25">
      <c r="A9" s="90" t="s">
        <v>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51"/>
      <c r="O9" s="52"/>
      <c r="P9" s="52"/>
      <c r="Q9" s="52"/>
      <c r="R9" s="53"/>
    </row>
    <row r="10" spans="1:18" s="50" customFormat="1" ht="16.5" x14ac:dyDescent="0.25">
      <c r="A10" s="94" t="s">
        <v>135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spans="1:18" s="50" customFormat="1" ht="16.5" x14ac:dyDescent="0.25">
      <c r="A11" s="94" t="s">
        <v>134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8" s="50" customFormat="1" ht="16.5" x14ac:dyDescent="0.25">
      <c r="A12" s="94" t="s">
        <v>133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15.75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1:18" ht="16.5" thickBot="1" x14ac:dyDescent="0.3">
      <c r="A14" s="15"/>
      <c r="B14" s="15"/>
      <c r="C14" s="15"/>
      <c r="D14" s="24"/>
      <c r="E14" s="15"/>
      <c r="F14" s="19"/>
      <c r="G14" s="19"/>
      <c r="H14" s="15"/>
      <c r="I14" s="19"/>
      <c r="J14" s="19"/>
      <c r="K14" s="19"/>
      <c r="L14" s="19"/>
      <c r="M14" s="19"/>
      <c r="N14" s="19"/>
      <c r="O14" s="19"/>
      <c r="P14" s="19"/>
      <c r="Q14" s="19"/>
      <c r="R14" s="15"/>
    </row>
    <row r="15" spans="1:18" ht="79.5" thickBot="1" x14ac:dyDescent="0.25">
      <c r="A15" s="25" t="s">
        <v>0</v>
      </c>
      <c r="B15" s="26" t="s">
        <v>1</v>
      </c>
      <c r="C15" s="27" t="s">
        <v>2</v>
      </c>
      <c r="D15" s="28" t="s">
        <v>14</v>
      </c>
      <c r="E15" s="27" t="s">
        <v>3</v>
      </c>
      <c r="F15" s="29" t="s">
        <v>16</v>
      </c>
      <c r="G15" s="29" t="s">
        <v>17</v>
      </c>
      <c r="H15" s="27" t="s">
        <v>4</v>
      </c>
      <c r="I15" s="30" t="s">
        <v>35</v>
      </c>
      <c r="J15" s="30" t="s">
        <v>9</v>
      </c>
      <c r="K15" s="27" t="s">
        <v>10</v>
      </c>
      <c r="L15" s="27" t="s">
        <v>11</v>
      </c>
      <c r="M15" s="29" t="s">
        <v>12</v>
      </c>
      <c r="N15" s="29" t="s">
        <v>36</v>
      </c>
      <c r="O15" s="27" t="s">
        <v>5</v>
      </c>
      <c r="P15" s="27" t="s">
        <v>6</v>
      </c>
      <c r="Q15" s="27" t="s">
        <v>7</v>
      </c>
      <c r="R15" s="25" t="s">
        <v>13</v>
      </c>
    </row>
    <row r="16" spans="1:18" ht="36.75" customHeight="1" x14ac:dyDescent="0.2">
      <c r="A16" s="31">
        <v>1</v>
      </c>
      <c r="B16" s="32" t="s">
        <v>18</v>
      </c>
      <c r="C16" s="33" t="s">
        <v>32</v>
      </c>
      <c r="D16" s="33" t="s">
        <v>15</v>
      </c>
      <c r="E16" s="33" t="s">
        <v>33</v>
      </c>
      <c r="F16" s="31">
        <v>7</v>
      </c>
      <c r="G16" s="31">
        <v>7</v>
      </c>
      <c r="H16" s="33" t="s">
        <v>34</v>
      </c>
      <c r="I16" s="31">
        <v>11</v>
      </c>
      <c r="J16" s="31">
        <v>8</v>
      </c>
      <c r="K16" s="31">
        <v>8</v>
      </c>
      <c r="L16" s="31">
        <v>5</v>
      </c>
      <c r="M16" s="34">
        <v>10</v>
      </c>
      <c r="N16" s="34">
        <v>8</v>
      </c>
      <c r="O16" s="35">
        <f>SUM(I16:N16)</f>
        <v>50</v>
      </c>
      <c r="P16" s="35">
        <v>80</v>
      </c>
      <c r="Q16" s="35">
        <f>(O16/80)*100</f>
        <v>62.5</v>
      </c>
      <c r="R16" s="36" t="s">
        <v>60</v>
      </c>
    </row>
    <row r="17" spans="1:18" ht="36.75" customHeight="1" x14ac:dyDescent="0.2">
      <c r="A17" s="37">
        <v>2</v>
      </c>
      <c r="B17" s="38" t="s">
        <v>19</v>
      </c>
      <c r="C17" s="39" t="s">
        <v>37</v>
      </c>
      <c r="D17" s="33" t="s">
        <v>15</v>
      </c>
      <c r="E17" s="39" t="s">
        <v>33</v>
      </c>
      <c r="F17" s="31">
        <v>7</v>
      </c>
      <c r="G17" s="31">
        <v>7</v>
      </c>
      <c r="H17" s="33" t="s">
        <v>34</v>
      </c>
      <c r="I17" s="31">
        <v>7</v>
      </c>
      <c r="J17" s="37">
        <v>8</v>
      </c>
      <c r="K17" s="37">
        <v>6</v>
      </c>
      <c r="L17" s="37">
        <v>5</v>
      </c>
      <c r="M17" s="40">
        <v>12</v>
      </c>
      <c r="N17" s="40">
        <v>6</v>
      </c>
      <c r="O17" s="35">
        <f t="shared" ref="O17:O34" si="0">SUM(I17:N17)</f>
        <v>44</v>
      </c>
      <c r="P17" s="35">
        <v>80</v>
      </c>
      <c r="Q17" s="35">
        <f t="shared" ref="Q17:Q34" si="1">(O17/80)*100</f>
        <v>55.000000000000007</v>
      </c>
      <c r="R17" s="36" t="s">
        <v>60</v>
      </c>
    </row>
    <row r="18" spans="1:18" ht="36.75" customHeight="1" x14ac:dyDescent="0.2">
      <c r="A18" s="37">
        <v>3</v>
      </c>
      <c r="B18" s="32" t="s">
        <v>20</v>
      </c>
      <c r="C18" s="39" t="s">
        <v>38</v>
      </c>
      <c r="D18" s="33" t="s">
        <v>15</v>
      </c>
      <c r="E18" s="33" t="s">
        <v>33</v>
      </c>
      <c r="F18" s="31">
        <v>7</v>
      </c>
      <c r="G18" s="31">
        <v>7</v>
      </c>
      <c r="H18" s="33" t="s">
        <v>34</v>
      </c>
      <c r="I18" s="31">
        <v>8</v>
      </c>
      <c r="J18" s="37">
        <v>4</v>
      </c>
      <c r="K18" s="37">
        <v>4</v>
      </c>
      <c r="L18" s="37">
        <v>2</v>
      </c>
      <c r="M18" s="40">
        <v>10</v>
      </c>
      <c r="N18" s="40">
        <v>14</v>
      </c>
      <c r="O18" s="35">
        <f t="shared" si="0"/>
        <v>42</v>
      </c>
      <c r="P18" s="35">
        <v>80</v>
      </c>
      <c r="Q18" s="35">
        <f t="shared" si="1"/>
        <v>52.5</v>
      </c>
      <c r="R18" s="36" t="s">
        <v>60</v>
      </c>
    </row>
    <row r="19" spans="1:18" ht="36.75" customHeight="1" x14ac:dyDescent="0.2">
      <c r="A19" s="37">
        <v>4</v>
      </c>
      <c r="B19" s="38" t="s">
        <v>21</v>
      </c>
      <c r="C19" s="39" t="s">
        <v>39</v>
      </c>
      <c r="D19" s="33" t="s">
        <v>15</v>
      </c>
      <c r="E19" s="39" t="s">
        <v>33</v>
      </c>
      <c r="F19" s="31">
        <v>7</v>
      </c>
      <c r="G19" s="31">
        <v>7</v>
      </c>
      <c r="H19" s="33" t="s">
        <v>34</v>
      </c>
      <c r="I19" s="31">
        <v>10</v>
      </c>
      <c r="J19" s="37">
        <v>6</v>
      </c>
      <c r="K19" s="37">
        <v>10</v>
      </c>
      <c r="L19" s="37">
        <v>5</v>
      </c>
      <c r="M19" s="40">
        <v>16</v>
      </c>
      <c r="N19" s="40">
        <v>14</v>
      </c>
      <c r="O19" s="35">
        <f t="shared" si="0"/>
        <v>61</v>
      </c>
      <c r="P19" s="35">
        <v>80</v>
      </c>
      <c r="Q19" s="35">
        <f t="shared" si="1"/>
        <v>76.25</v>
      </c>
      <c r="R19" s="36" t="s">
        <v>60</v>
      </c>
    </row>
    <row r="20" spans="1:18" ht="36.75" customHeight="1" x14ac:dyDescent="0.2">
      <c r="A20" s="37">
        <v>5</v>
      </c>
      <c r="B20" s="32" t="s">
        <v>22</v>
      </c>
      <c r="C20" s="39" t="s">
        <v>40</v>
      </c>
      <c r="D20" s="33" t="s">
        <v>15</v>
      </c>
      <c r="E20" s="33" t="s">
        <v>33</v>
      </c>
      <c r="F20" s="31">
        <v>7</v>
      </c>
      <c r="G20" s="31">
        <v>7</v>
      </c>
      <c r="H20" s="33" t="s">
        <v>34</v>
      </c>
      <c r="I20" s="31">
        <v>10</v>
      </c>
      <c r="J20" s="37">
        <v>6</v>
      </c>
      <c r="K20" s="37">
        <v>10</v>
      </c>
      <c r="L20" s="37">
        <v>5</v>
      </c>
      <c r="M20" s="40">
        <v>16</v>
      </c>
      <c r="N20" s="40">
        <v>14</v>
      </c>
      <c r="O20" s="35">
        <f t="shared" si="0"/>
        <v>61</v>
      </c>
      <c r="P20" s="35">
        <v>80</v>
      </c>
      <c r="Q20" s="35">
        <f t="shared" si="1"/>
        <v>76.25</v>
      </c>
      <c r="R20" s="36" t="s">
        <v>60</v>
      </c>
    </row>
    <row r="21" spans="1:18" ht="36.75" customHeight="1" x14ac:dyDescent="0.2">
      <c r="A21" s="37">
        <v>6</v>
      </c>
      <c r="B21" s="38" t="s">
        <v>23</v>
      </c>
      <c r="C21" s="39" t="s">
        <v>41</v>
      </c>
      <c r="D21" s="33" t="s">
        <v>15</v>
      </c>
      <c r="E21" s="39" t="s">
        <v>33</v>
      </c>
      <c r="F21" s="31">
        <v>7</v>
      </c>
      <c r="G21" s="31">
        <v>7</v>
      </c>
      <c r="H21" s="33" t="s">
        <v>34</v>
      </c>
      <c r="I21" s="31">
        <v>7</v>
      </c>
      <c r="J21" s="37">
        <v>6</v>
      </c>
      <c r="K21" s="37">
        <v>10</v>
      </c>
      <c r="L21" s="37">
        <v>0</v>
      </c>
      <c r="M21" s="37">
        <v>12</v>
      </c>
      <c r="N21" s="37">
        <v>12</v>
      </c>
      <c r="O21" s="35">
        <f t="shared" si="0"/>
        <v>47</v>
      </c>
      <c r="P21" s="35">
        <v>80</v>
      </c>
      <c r="Q21" s="35">
        <f t="shared" si="1"/>
        <v>58.75</v>
      </c>
      <c r="R21" s="36" t="s">
        <v>60</v>
      </c>
    </row>
    <row r="22" spans="1:18" ht="36.75" customHeight="1" x14ac:dyDescent="0.2">
      <c r="A22" s="37">
        <v>7</v>
      </c>
      <c r="B22" s="32" t="s">
        <v>24</v>
      </c>
      <c r="C22" s="39" t="s">
        <v>42</v>
      </c>
      <c r="D22" s="33" t="s">
        <v>15</v>
      </c>
      <c r="E22" s="33" t="s">
        <v>33</v>
      </c>
      <c r="F22" s="31">
        <v>7</v>
      </c>
      <c r="G22" s="31">
        <v>7</v>
      </c>
      <c r="H22" s="33" t="s">
        <v>34</v>
      </c>
      <c r="I22" s="31">
        <v>6</v>
      </c>
      <c r="J22" s="37">
        <v>0</v>
      </c>
      <c r="K22" s="37">
        <v>3</v>
      </c>
      <c r="L22" s="37">
        <v>0</v>
      </c>
      <c r="M22" s="40">
        <v>8</v>
      </c>
      <c r="N22" s="40">
        <v>12</v>
      </c>
      <c r="O22" s="35">
        <f t="shared" si="0"/>
        <v>29</v>
      </c>
      <c r="P22" s="35">
        <v>80</v>
      </c>
      <c r="Q22" s="35">
        <f t="shared" si="1"/>
        <v>36.25</v>
      </c>
      <c r="R22" s="41" t="s">
        <v>61</v>
      </c>
    </row>
    <row r="23" spans="1:18" ht="36.75" customHeight="1" x14ac:dyDescent="0.2">
      <c r="A23" s="37">
        <v>8</v>
      </c>
      <c r="B23" s="38" t="s">
        <v>25</v>
      </c>
      <c r="C23" s="39" t="s">
        <v>43</v>
      </c>
      <c r="D23" s="33" t="s">
        <v>15</v>
      </c>
      <c r="E23" s="39" t="s">
        <v>33</v>
      </c>
      <c r="F23" s="31">
        <v>7</v>
      </c>
      <c r="G23" s="31">
        <v>7</v>
      </c>
      <c r="H23" s="33" t="s">
        <v>34</v>
      </c>
      <c r="I23" s="31">
        <v>8</v>
      </c>
      <c r="J23" s="37">
        <v>0</v>
      </c>
      <c r="K23" s="37">
        <v>8</v>
      </c>
      <c r="L23" s="37">
        <v>5</v>
      </c>
      <c r="M23" s="40">
        <v>16</v>
      </c>
      <c r="N23" s="40">
        <v>14</v>
      </c>
      <c r="O23" s="35">
        <f t="shared" si="0"/>
        <v>51</v>
      </c>
      <c r="P23" s="35">
        <v>80</v>
      </c>
      <c r="Q23" s="35">
        <f t="shared" si="1"/>
        <v>63.749999999999993</v>
      </c>
      <c r="R23" s="36" t="s">
        <v>60</v>
      </c>
    </row>
    <row r="24" spans="1:18" ht="36.75" customHeight="1" x14ac:dyDescent="0.2">
      <c r="A24" s="37">
        <v>9</v>
      </c>
      <c r="B24" s="32" t="s">
        <v>26</v>
      </c>
      <c r="C24" s="39" t="s">
        <v>44</v>
      </c>
      <c r="D24" s="33" t="s">
        <v>15</v>
      </c>
      <c r="E24" s="33" t="s">
        <v>33</v>
      </c>
      <c r="F24" s="31">
        <v>7</v>
      </c>
      <c r="G24" s="31">
        <v>7</v>
      </c>
      <c r="H24" s="33" t="s">
        <v>34</v>
      </c>
      <c r="I24" s="31">
        <v>9</v>
      </c>
      <c r="J24" s="37">
        <v>0</v>
      </c>
      <c r="K24" s="37">
        <v>8</v>
      </c>
      <c r="L24" s="37">
        <v>5</v>
      </c>
      <c r="M24" s="40">
        <v>16</v>
      </c>
      <c r="N24" s="40">
        <v>10</v>
      </c>
      <c r="O24" s="35">
        <f t="shared" si="0"/>
        <v>48</v>
      </c>
      <c r="P24" s="35">
        <v>80</v>
      </c>
      <c r="Q24" s="35">
        <f t="shared" si="1"/>
        <v>60</v>
      </c>
      <c r="R24" s="36" t="s">
        <v>60</v>
      </c>
    </row>
    <row r="25" spans="1:18" ht="36.75" customHeight="1" x14ac:dyDescent="0.2">
      <c r="A25" s="37">
        <v>10</v>
      </c>
      <c r="B25" s="38" t="s">
        <v>27</v>
      </c>
      <c r="C25" s="39" t="s">
        <v>45</v>
      </c>
      <c r="D25" s="33" t="s">
        <v>15</v>
      </c>
      <c r="E25" s="39" t="s">
        <v>33</v>
      </c>
      <c r="F25" s="31">
        <v>7</v>
      </c>
      <c r="G25" s="31">
        <v>7</v>
      </c>
      <c r="H25" s="33" t="s">
        <v>34</v>
      </c>
      <c r="I25" s="31">
        <v>14</v>
      </c>
      <c r="J25" s="37">
        <v>4</v>
      </c>
      <c r="K25" s="37">
        <v>5</v>
      </c>
      <c r="L25" s="37">
        <v>5</v>
      </c>
      <c r="M25" s="40">
        <v>16</v>
      </c>
      <c r="N25" s="40">
        <v>10</v>
      </c>
      <c r="O25" s="35">
        <f t="shared" si="0"/>
        <v>54</v>
      </c>
      <c r="P25" s="35">
        <v>80</v>
      </c>
      <c r="Q25" s="35">
        <f t="shared" si="1"/>
        <v>67.5</v>
      </c>
      <c r="R25" s="36" t="s">
        <v>60</v>
      </c>
    </row>
    <row r="26" spans="1:18" ht="36.75" customHeight="1" x14ac:dyDescent="0.2">
      <c r="A26" s="37">
        <v>11</v>
      </c>
      <c r="B26" s="38" t="s">
        <v>28</v>
      </c>
      <c r="C26" s="39" t="s">
        <v>46</v>
      </c>
      <c r="D26" s="33" t="s">
        <v>15</v>
      </c>
      <c r="E26" s="33" t="s">
        <v>33</v>
      </c>
      <c r="F26" s="31">
        <v>7</v>
      </c>
      <c r="G26" s="31">
        <v>7</v>
      </c>
      <c r="H26" s="33" t="s">
        <v>34</v>
      </c>
      <c r="I26" s="31">
        <v>11</v>
      </c>
      <c r="J26" s="37">
        <v>8</v>
      </c>
      <c r="K26" s="37">
        <v>10</v>
      </c>
      <c r="L26" s="37">
        <v>5</v>
      </c>
      <c r="M26" s="40">
        <v>14</v>
      </c>
      <c r="N26" s="40">
        <v>18</v>
      </c>
      <c r="O26" s="35">
        <f t="shared" si="0"/>
        <v>66</v>
      </c>
      <c r="P26" s="35">
        <v>80</v>
      </c>
      <c r="Q26" s="35">
        <f t="shared" si="1"/>
        <v>82.5</v>
      </c>
      <c r="R26" s="36" t="s">
        <v>60</v>
      </c>
    </row>
    <row r="27" spans="1:18" ht="36.75" customHeight="1" x14ac:dyDescent="0.2">
      <c r="A27" s="37">
        <v>12</v>
      </c>
      <c r="B27" s="38" t="s">
        <v>29</v>
      </c>
      <c r="C27" s="39" t="s">
        <v>47</v>
      </c>
      <c r="D27" s="33" t="s">
        <v>15</v>
      </c>
      <c r="E27" s="39" t="s">
        <v>33</v>
      </c>
      <c r="F27" s="31">
        <v>7</v>
      </c>
      <c r="G27" s="31">
        <v>7</v>
      </c>
      <c r="H27" s="33" t="s">
        <v>34</v>
      </c>
      <c r="I27" s="31">
        <v>12</v>
      </c>
      <c r="J27" s="37">
        <v>8</v>
      </c>
      <c r="K27" s="37">
        <v>10</v>
      </c>
      <c r="L27" s="37">
        <v>5</v>
      </c>
      <c r="M27" s="40">
        <v>16</v>
      </c>
      <c r="N27" s="40">
        <v>18</v>
      </c>
      <c r="O27" s="35">
        <f t="shared" si="0"/>
        <v>69</v>
      </c>
      <c r="P27" s="35">
        <v>80</v>
      </c>
      <c r="Q27" s="35">
        <f t="shared" si="1"/>
        <v>86.25</v>
      </c>
      <c r="R27" s="41" t="s">
        <v>62</v>
      </c>
    </row>
    <row r="28" spans="1:18" ht="36.75" customHeight="1" x14ac:dyDescent="0.2">
      <c r="A28" s="37">
        <v>13</v>
      </c>
      <c r="B28" s="38" t="s">
        <v>30</v>
      </c>
      <c r="C28" s="39" t="s">
        <v>48</v>
      </c>
      <c r="D28" s="33" t="s">
        <v>15</v>
      </c>
      <c r="E28" s="33" t="s">
        <v>33</v>
      </c>
      <c r="F28" s="31">
        <v>7</v>
      </c>
      <c r="G28" s="31">
        <v>7</v>
      </c>
      <c r="H28" s="33" t="s">
        <v>34</v>
      </c>
      <c r="I28" s="31">
        <v>10</v>
      </c>
      <c r="J28" s="37">
        <v>6</v>
      </c>
      <c r="K28" s="37">
        <v>4</v>
      </c>
      <c r="L28" s="37">
        <v>2</v>
      </c>
      <c r="M28" s="40">
        <v>10</v>
      </c>
      <c r="N28" s="40">
        <v>14</v>
      </c>
      <c r="O28" s="35">
        <f t="shared" si="0"/>
        <v>46</v>
      </c>
      <c r="P28" s="35">
        <v>80</v>
      </c>
      <c r="Q28" s="35">
        <f t="shared" si="1"/>
        <v>57.499999999999993</v>
      </c>
      <c r="R28" s="41" t="s">
        <v>60</v>
      </c>
    </row>
    <row r="29" spans="1:18" ht="36.75" customHeight="1" x14ac:dyDescent="0.2">
      <c r="A29" s="37">
        <v>14</v>
      </c>
      <c r="B29" s="38" t="s">
        <v>31</v>
      </c>
      <c r="C29" s="39" t="s">
        <v>49</v>
      </c>
      <c r="D29" s="33" t="s">
        <v>15</v>
      </c>
      <c r="E29" s="39" t="s">
        <v>33</v>
      </c>
      <c r="F29" s="31">
        <v>7</v>
      </c>
      <c r="G29" s="31">
        <v>7</v>
      </c>
      <c r="H29" s="33" t="s">
        <v>34</v>
      </c>
      <c r="I29" s="31">
        <v>14</v>
      </c>
      <c r="J29" s="37">
        <v>8</v>
      </c>
      <c r="K29" s="37">
        <v>8</v>
      </c>
      <c r="L29" s="37">
        <v>2</v>
      </c>
      <c r="M29" s="40">
        <v>2</v>
      </c>
      <c r="N29" s="40">
        <v>6</v>
      </c>
      <c r="O29" s="35">
        <f t="shared" si="0"/>
        <v>40</v>
      </c>
      <c r="P29" s="35">
        <v>80</v>
      </c>
      <c r="Q29" s="35">
        <f t="shared" si="1"/>
        <v>50</v>
      </c>
      <c r="R29" s="41" t="s">
        <v>60</v>
      </c>
    </row>
    <row r="30" spans="1:18" ht="36.75" customHeight="1" x14ac:dyDescent="0.2">
      <c r="A30" s="37">
        <v>15</v>
      </c>
      <c r="B30" s="38" t="s">
        <v>50</v>
      </c>
      <c r="C30" s="39" t="s">
        <v>54</v>
      </c>
      <c r="D30" s="33" t="s">
        <v>15</v>
      </c>
      <c r="E30" s="33" t="s">
        <v>33</v>
      </c>
      <c r="F30" s="31">
        <v>7</v>
      </c>
      <c r="G30" s="31">
        <v>7</v>
      </c>
      <c r="H30" s="33" t="s">
        <v>34</v>
      </c>
      <c r="I30" s="37">
        <v>14</v>
      </c>
      <c r="J30" s="37">
        <v>8</v>
      </c>
      <c r="K30" s="37">
        <v>8</v>
      </c>
      <c r="L30" s="37">
        <v>2</v>
      </c>
      <c r="M30" s="40">
        <v>2</v>
      </c>
      <c r="N30" s="42">
        <v>6</v>
      </c>
      <c r="O30" s="43">
        <f t="shared" si="0"/>
        <v>40</v>
      </c>
      <c r="P30" s="35">
        <v>80</v>
      </c>
      <c r="Q30" s="35">
        <f t="shared" si="1"/>
        <v>50</v>
      </c>
      <c r="R30" s="41" t="s">
        <v>60</v>
      </c>
    </row>
    <row r="31" spans="1:18" ht="36.75" customHeight="1" x14ac:dyDescent="0.2">
      <c r="A31" s="37">
        <v>16</v>
      </c>
      <c r="B31" s="38" t="s">
        <v>51</v>
      </c>
      <c r="C31" s="39" t="s">
        <v>55</v>
      </c>
      <c r="D31" s="33" t="s">
        <v>15</v>
      </c>
      <c r="E31" s="39" t="s">
        <v>33</v>
      </c>
      <c r="F31" s="31">
        <v>7</v>
      </c>
      <c r="G31" s="31">
        <v>7</v>
      </c>
      <c r="H31" s="33" t="s">
        <v>34</v>
      </c>
      <c r="I31" s="37">
        <v>13</v>
      </c>
      <c r="J31" s="37">
        <v>8</v>
      </c>
      <c r="K31" s="37">
        <v>8</v>
      </c>
      <c r="L31" s="37">
        <v>2</v>
      </c>
      <c r="M31" s="40">
        <v>2</v>
      </c>
      <c r="N31" s="40">
        <v>4</v>
      </c>
      <c r="O31" s="43">
        <f t="shared" si="0"/>
        <v>37</v>
      </c>
      <c r="P31" s="35">
        <v>80</v>
      </c>
      <c r="Q31" s="35">
        <f t="shared" si="1"/>
        <v>46.25</v>
      </c>
      <c r="R31" s="41" t="s">
        <v>61</v>
      </c>
    </row>
    <row r="32" spans="1:18" ht="36.75" customHeight="1" x14ac:dyDescent="0.2">
      <c r="A32" s="37">
        <v>17</v>
      </c>
      <c r="B32" s="38" t="s">
        <v>52</v>
      </c>
      <c r="C32" s="39" t="s">
        <v>57</v>
      </c>
      <c r="D32" s="33" t="s">
        <v>15</v>
      </c>
      <c r="E32" s="33" t="s">
        <v>33</v>
      </c>
      <c r="F32" s="31">
        <v>7</v>
      </c>
      <c r="G32" s="31">
        <v>7</v>
      </c>
      <c r="H32" s="33" t="s">
        <v>34</v>
      </c>
      <c r="I32" s="37">
        <v>10</v>
      </c>
      <c r="J32" s="37">
        <v>4</v>
      </c>
      <c r="K32" s="37">
        <v>7</v>
      </c>
      <c r="L32" s="37">
        <v>0</v>
      </c>
      <c r="M32" s="40">
        <v>2</v>
      </c>
      <c r="N32" s="40">
        <v>8</v>
      </c>
      <c r="O32" s="43">
        <f t="shared" si="0"/>
        <v>31</v>
      </c>
      <c r="P32" s="35">
        <v>80</v>
      </c>
      <c r="Q32" s="35">
        <f t="shared" si="1"/>
        <v>38.75</v>
      </c>
      <c r="R32" s="41" t="s">
        <v>61</v>
      </c>
    </row>
    <row r="33" spans="1:18" ht="36.75" customHeight="1" x14ac:dyDescent="0.2">
      <c r="A33" s="37"/>
      <c r="B33" s="38" t="s">
        <v>53</v>
      </c>
      <c r="C33" s="39" t="s">
        <v>58</v>
      </c>
      <c r="D33" s="33" t="s">
        <v>15</v>
      </c>
      <c r="E33" s="33" t="s">
        <v>33</v>
      </c>
      <c r="F33" s="31">
        <v>7</v>
      </c>
      <c r="G33" s="31">
        <v>7</v>
      </c>
      <c r="H33" s="33" t="s">
        <v>34</v>
      </c>
      <c r="I33" s="37">
        <v>8</v>
      </c>
      <c r="J33" s="37">
        <v>4</v>
      </c>
      <c r="K33" s="37">
        <v>0</v>
      </c>
      <c r="L33" s="37">
        <v>0</v>
      </c>
      <c r="M33" s="40">
        <v>10</v>
      </c>
      <c r="N33" s="40">
        <v>6</v>
      </c>
      <c r="O33" s="43">
        <f t="shared" si="0"/>
        <v>28</v>
      </c>
      <c r="P33" s="35">
        <v>80</v>
      </c>
      <c r="Q33" s="35">
        <f t="shared" si="1"/>
        <v>35</v>
      </c>
      <c r="R33" s="41" t="s">
        <v>61</v>
      </c>
    </row>
    <row r="34" spans="1:18" ht="36.75" customHeight="1" x14ac:dyDescent="0.2">
      <c r="A34" s="37">
        <v>18</v>
      </c>
      <c r="B34" s="38" t="s">
        <v>56</v>
      </c>
      <c r="C34" s="39" t="s">
        <v>59</v>
      </c>
      <c r="D34" s="33" t="s">
        <v>15</v>
      </c>
      <c r="E34" s="39" t="s">
        <v>33</v>
      </c>
      <c r="F34" s="31">
        <v>7</v>
      </c>
      <c r="G34" s="31">
        <v>7</v>
      </c>
      <c r="H34" s="33" t="s">
        <v>34</v>
      </c>
      <c r="I34" s="37">
        <v>14</v>
      </c>
      <c r="J34" s="37">
        <v>4</v>
      </c>
      <c r="K34" s="37">
        <v>6</v>
      </c>
      <c r="L34" s="37">
        <v>0</v>
      </c>
      <c r="M34" s="40">
        <v>5</v>
      </c>
      <c r="N34" s="40">
        <v>6</v>
      </c>
      <c r="O34" s="43">
        <f t="shared" si="0"/>
        <v>35</v>
      </c>
      <c r="P34" s="35">
        <v>80</v>
      </c>
      <c r="Q34" s="35">
        <f t="shared" si="1"/>
        <v>43.75</v>
      </c>
      <c r="R34" s="41" t="s">
        <v>61</v>
      </c>
    </row>
    <row r="35" spans="1:18" ht="30" customHeight="1" x14ac:dyDescent="0.2">
      <c r="A35" s="11"/>
      <c r="B35" s="44"/>
      <c r="C35" s="9"/>
      <c r="D35" s="9"/>
      <c r="E35" s="9"/>
      <c r="F35" s="11"/>
      <c r="G35" s="11"/>
      <c r="H35" s="9"/>
      <c r="I35" s="11"/>
      <c r="J35" s="11"/>
      <c r="K35" s="11"/>
      <c r="L35" s="11"/>
      <c r="M35" s="12"/>
      <c r="N35" s="12"/>
      <c r="O35" s="45"/>
      <c r="P35" s="45"/>
      <c r="Q35" s="45"/>
      <c r="R35" s="46"/>
    </row>
    <row r="36" spans="1:18" ht="15.75" x14ac:dyDescent="0.2">
      <c r="A36" s="11"/>
      <c r="B36" s="44"/>
      <c r="C36" s="9"/>
      <c r="D36" s="9"/>
      <c r="E36" s="9"/>
      <c r="F36" s="11"/>
      <c r="G36" s="11"/>
      <c r="H36" s="9"/>
      <c r="I36" s="11"/>
      <c r="J36" s="11"/>
      <c r="K36" s="11"/>
      <c r="L36" s="11"/>
      <c r="M36" s="12"/>
      <c r="N36" s="12"/>
      <c r="O36" s="45"/>
      <c r="P36" s="45"/>
      <c r="Q36" s="45"/>
      <c r="R36" s="46"/>
    </row>
    <row r="37" spans="1:18" ht="21" customHeight="1" x14ac:dyDescent="0.2">
      <c r="A37" s="9"/>
      <c r="B37" s="10"/>
      <c r="C37" s="9"/>
      <c r="D37" s="9"/>
      <c r="E37" s="9"/>
      <c r="F37" s="11"/>
      <c r="G37" s="11"/>
      <c r="H37" s="9"/>
      <c r="I37" s="11"/>
      <c r="J37" s="11"/>
      <c r="K37" s="11"/>
      <c r="L37" s="11"/>
      <c r="M37" s="12"/>
      <c r="N37" s="12"/>
      <c r="O37" s="12"/>
      <c r="P37" s="12"/>
      <c r="Q37" s="12"/>
      <c r="R37" s="11"/>
    </row>
    <row r="38" spans="1:18" ht="21" customHeight="1" x14ac:dyDescent="0.2">
      <c r="B38" s="14"/>
      <c r="C38" s="14"/>
      <c r="D38" s="15"/>
      <c r="E38" s="15"/>
      <c r="F38" s="19"/>
      <c r="G38" s="19"/>
      <c r="H38" s="15"/>
      <c r="I38" s="19"/>
      <c r="J38" s="19"/>
      <c r="K38" s="19"/>
      <c r="L38" s="19"/>
      <c r="M38" s="19"/>
      <c r="N38" s="19"/>
      <c r="O38" s="19"/>
      <c r="P38" s="19"/>
      <c r="Q38" s="19"/>
      <c r="R38" s="15"/>
    </row>
    <row r="39" spans="1:18" ht="17.25" customHeight="1" x14ac:dyDescent="0.2">
      <c r="B39" s="16"/>
      <c r="C39" s="16"/>
      <c r="D39" s="16"/>
      <c r="E39" s="16"/>
      <c r="F39" s="20"/>
      <c r="G39" s="20"/>
      <c r="H39" s="9"/>
      <c r="I39" s="11"/>
      <c r="J39" s="20"/>
      <c r="K39" s="20"/>
      <c r="L39" s="20"/>
      <c r="M39" s="20"/>
      <c r="N39" s="20"/>
      <c r="O39" s="20"/>
      <c r="P39" s="20"/>
      <c r="Q39" s="20"/>
      <c r="R39" s="16"/>
    </row>
    <row r="40" spans="1:18" x14ac:dyDescent="0.2">
      <c r="B40" s="16"/>
      <c r="C40" s="16"/>
      <c r="D40" s="16"/>
      <c r="E40" s="16"/>
      <c r="F40" s="20"/>
      <c r="G40" s="20"/>
      <c r="H40" s="9"/>
      <c r="I40" s="11"/>
      <c r="J40" s="20"/>
      <c r="K40" s="20"/>
      <c r="L40" s="20"/>
      <c r="M40" s="20"/>
      <c r="N40" s="20"/>
      <c r="O40" s="20"/>
      <c r="P40" s="20"/>
      <c r="Q40" s="20"/>
      <c r="R40" s="16"/>
    </row>
    <row r="41" spans="1:18" x14ac:dyDescent="0.2">
      <c r="B41" s="16"/>
      <c r="C41" s="16"/>
      <c r="D41" s="16"/>
      <c r="E41" s="16"/>
      <c r="F41" s="20"/>
      <c r="G41" s="20"/>
      <c r="H41" s="9"/>
      <c r="I41" s="11"/>
      <c r="J41" s="20"/>
      <c r="K41" s="20"/>
      <c r="L41" s="20"/>
      <c r="M41" s="20"/>
      <c r="N41" s="20"/>
      <c r="O41" s="20"/>
      <c r="P41" s="20"/>
      <c r="Q41" s="20"/>
      <c r="R41" s="16"/>
    </row>
    <row r="42" spans="1:18" ht="15.75" x14ac:dyDescent="0.2">
      <c r="B42" s="47"/>
      <c r="C42" s="47"/>
      <c r="D42" s="47"/>
      <c r="E42" s="47"/>
      <c r="F42" s="48"/>
      <c r="G42" s="48"/>
      <c r="H42" s="9"/>
      <c r="I42" s="11"/>
      <c r="J42" s="48"/>
      <c r="K42" s="48"/>
      <c r="L42" s="48"/>
      <c r="M42" s="48"/>
      <c r="N42" s="48"/>
      <c r="O42" s="48"/>
      <c r="P42" s="48"/>
      <c r="Q42" s="48"/>
      <c r="R42" s="47"/>
    </row>
    <row r="43" spans="1:18" ht="15.75" x14ac:dyDescent="0.2">
      <c r="B43" s="47"/>
      <c r="C43" s="47"/>
      <c r="D43" s="47"/>
      <c r="E43" s="47"/>
      <c r="F43" s="48"/>
      <c r="G43" s="48"/>
      <c r="H43" s="9"/>
      <c r="I43" s="11"/>
      <c r="J43" s="48"/>
      <c r="K43" s="48"/>
      <c r="L43" s="48"/>
      <c r="M43" s="48"/>
      <c r="N43" s="48"/>
      <c r="O43" s="48"/>
      <c r="P43" s="48"/>
      <c r="Q43" s="48"/>
      <c r="R43" s="47"/>
    </row>
    <row r="44" spans="1:18" ht="15.75" x14ac:dyDescent="0.2">
      <c r="B44" s="47"/>
      <c r="C44" s="47"/>
      <c r="D44" s="47"/>
      <c r="E44" s="47"/>
      <c r="F44" s="48"/>
      <c r="G44" s="48"/>
      <c r="H44" s="9"/>
      <c r="I44" s="11"/>
      <c r="J44" s="48"/>
      <c r="K44" s="48"/>
      <c r="L44" s="48"/>
      <c r="M44" s="48"/>
      <c r="N44" s="48"/>
      <c r="O44" s="48"/>
      <c r="P44" s="48"/>
      <c r="Q44" s="48"/>
      <c r="R44" s="47"/>
    </row>
    <row r="45" spans="1:18" ht="15.75" x14ac:dyDescent="0.2">
      <c r="B45" s="47"/>
      <c r="C45" s="47"/>
      <c r="D45" s="47"/>
      <c r="E45" s="47"/>
      <c r="F45" s="48"/>
      <c r="G45" s="48"/>
      <c r="H45" s="9"/>
      <c r="I45" s="11"/>
      <c r="J45" s="48"/>
      <c r="K45" s="48"/>
      <c r="L45" s="48"/>
      <c r="M45" s="48"/>
      <c r="N45" s="48"/>
      <c r="O45" s="48"/>
      <c r="P45" s="48"/>
      <c r="Q45" s="48"/>
      <c r="R45" s="47"/>
    </row>
    <row r="46" spans="1:18" ht="15.75" x14ac:dyDescent="0.2">
      <c r="B46" s="47"/>
      <c r="C46" s="47"/>
      <c r="D46" s="47"/>
      <c r="E46" s="47"/>
      <c r="F46" s="48"/>
      <c r="G46" s="48"/>
      <c r="H46" s="9"/>
      <c r="I46" s="11"/>
      <c r="J46" s="48"/>
      <c r="K46" s="48"/>
      <c r="L46" s="48"/>
      <c r="M46" s="48"/>
      <c r="N46" s="48"/>
      <c r="O46" s="48"/>
      <c r="P46" s="48"/>
      <c r="Q46" s="48"/>
      <c r="R46" s="47"/>
    </row>
    <row r="47" spans="1:18" ht="15.75" x14ac:dyDescent="0.2">
      <c r="B47" s="47"/>
      <c r="C47" s="47"/>
      <c r="D47" s="47"/>
      <c r="E47" s="47"/>
      <c r="F47" s="48"/>
      <c r="G47" s="48"/>
      <c r="H47" s="9"/>
      <c r="I47" s="11"/>
      <c r="J47" s="48"/>
      <c r="K47" s="48"/>
      <c r="L47" s="48"/>
      <c r="M47" s="48"/>
      <c r="N47" s="48"/>
      <c r="O47" s="48"/>
      <c r="P47" s="48"/>
      <c r="Q47" s="48"/>
      <c r="R47" s="47"/>
    </row>
  </sheetData>
  <mergeCells count="10">
    <mergeCell ref="A13:R13"/>
    <mergeCell ref="A8:R8"/>
    <mergeCell ref="A9:M9"/>
    <mergeCell ref="A3:R3"/>
    <mergeCell ref="A5:R5"/>
    <mergeCell ref="A6:R6"/>
    <mergeCell ref="A7:R7"/>
    <mergeCell ref="A10:R10"/>
    <mergeCell ref="A11:R11"/>
    <mergeCell ref="A12:R12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5"/>
  <sheetViews>
    <sheetView topLeftCell="A25" zoomScale="86" zoomScaleNormal="86" workbookViewId="0">
      <selection activeCell="A32" sqref="A32:XFD38"/>
    </sheetView>
  </sheetViews>
  <sheetFormatPr defaultRowHeight="17.25" x14ac:dyDescent="0.3"/>
  <cols>
    <col min="1" max="1" width="7.1640625" customWidth="1"/>
    <col min="3" max="3" width="26.6640625" customWidth="1"/>
    <col min="4" max="4" width="20.83203125" customWidth="1"/>
    <col min="5" max="5" width="28.5" customWidth="1"/>
    <col min="6" max="6" width="12.83203125" style="21" customWidth="1"/>
    <col min="7" max="7" width="14.33203125" style="21" customWidth="1"/>
    <col min="8" max="8" width="33.1640625" customWidth="1"/>
    <col min="9" max="9" width="12" style="21" customWidth="1"/>
    <col min="10" max="10" width="13.83203125" style="21" customWidth="1"/>
    <col min="11" max="11" width="13" style="21" customWidth="1"/>
    <col min="12" max="12" width="16" style="21" customWidth="1"/>
    <col min="13" max="14" width="13.33203125" style="21" customWidth="1"/>
    <col min="15" max="15" width="13" style="21" customWidth="1"/>
    <col min="16" max="16" width="22.5" style="21" customWidth="1"/>
    <col min="17" max="17" width="22.1640625" style="21" customWidth="1"/>
    <col min="18" max="18" width="23.33203125" style="76" customWidth="1"/>
  </cols>
  <sheetData>
    <row r="3" spans="1:18" s="54" customFormat="1" x14ac:dyDescent="0.3">
      <c r="A3" s="91" t="s">
        <v>141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s="54" customForma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s="54" customFormat="1" x14ac:dyDescent="0.3">
      <c r="A5" s="92" t="s">
        <v>142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s="54" customFormat="1" x14ac:dyDescent="0.3">
      <c r="A6" s="92" t="s">
        <v>138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54" customFormat="1" x14ac:dyDescent="0.3">
      <c r="A7" s="93" t="s">
        <v>139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s="54" customFormat="1" x14ac:dyDescent="0.3">
      <c r="A8" s="90" t="s">
        <v>140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18" s="54" customFormat="1" x14ac:dyDescent="0.3">
      <c r="A9" s="90" t="s">
        <v>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51"/>
      <c r="O9" s="52"/>
      <c r="P9" s="52"/>
      <c r="Q9" s="52"/>
      <c r="R9" s="71"/>
    </row>
    <row r="10" spans="1:18" s="54" customFormat="1" x14ac:dyDescent="0.3">
      <c r="A10" s="94" t="s">
        <v>135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spans="1:18" s="54" customFormat="1" x14ac:dyDescent="0.3">
      <c r="A11" s="94" t="s">
        <v>134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8" s="54" customFormat="1" x14ac:dyDescent="0.3">
      <c r="A12" s="94" t="s">
        <v>133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12.75" x14ac:dyDescent="0.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thickBot="1" x14ac:dyDescent="0.3">
      <c r="A14" s="1"/>
      <c r="B14" s="1"/>
      <c r="C14" s="1"/>
      <c r="D14" s="2"/>
      <c r="E14" s="1"/>
      <c r="F14" s="17"/>
      <c r="G14" s="17"/>
      <c r="H14" s="1"/>
      <c r="I14" s="17"/>
      <c r="J14" s="17"/>
      <c r="K14" s="17"/>
      <c r="L14" s="17"/>
      <c r="M14" s="17"/>
      <c r="N14" s="17"/>
      <c r="O14" s="17"/>
      <c r="P14" s="17"/>
      <c r="Q14" s="17"/>
      <c r="R14" s="72"/>
    </row>
    <row r="15" spans="1:18" ht="66" x14ac:dyDescent="0.2">
      <c r="A15" s="55" t="s">
        <v>0</v>
      </c>
      <c r="B15" s="56" t="s">
        <v>1</v>
      </c>
      <c r="C15" s="57" t="s">
        <v>2</v>
      </c>
      <c r="D15" s="58" t="s">
        <v>14</v>
      </c>
      <c r="E15" s="57" t="s">
        <v>3</v>
      </c>
      <c r="F15" s="59" t="s">
        <v>16</v>
      </c>
      <c r="G15" s="59" t="s">
        <v>17</v>
      </c>
      <c r="H15" s="57" t="s">
        <v>4</v>
      </c>
      <c r="I15" s="60" t="s">
        <v>35</v>
      </c>
      <c r="J15" s="60" t="s">
        <v>9</v>
      </c>
      <c r="K15" s="61" t="s">
        <v>10</v>
      </c>
      <c r="L15" s="61" t="s">
        <v>11</v>
      </c>
      <c r="M15" s="59" t="s">
        <v>12</v>
      </c>
      <c r="N15" s="59" t="s">
        <v>36</v>
      </c>
      <c r="O15" s="61" t="s">
        <v>5</v>
      </c>
      <c r="P15" s="61" t="s">
        <v>6</v>
      </c>
      <c r="Q15" s="61" t="s">
        <v>7</v>
      </c>
      <c r="R15" s="73" t="s">
        <v>13</v>
      </c>
    </row>
    <row r="16" spans="1:18" ht="38.25" customHeight="1" x14ac:dyDescent="0.2">
      <c r="A16" s="62">
        <v>1</v>
      </c>
      <c r="B16" s="63" t="s">
        <v>63</v>
      </c>
      <c r="C16" s="63" t="s">
        <v>72</v>
      </c>
      <c r="D16" s="63" t="s">
        <v>15</v>
      </c>
      <c r="E16" s="63" t="s">
        <v>33</v>
      </c>
      <c r="F16" s="64">
        <v>8</v>
      </c>
      <c r="G16" s="64">
        <v>8</v>
      </c>
      <c r="H16" s="63" t="s">
        <v>34</v>
      </c>
      <c r="I16" s="64">
        <v>10</v>
      </c>
      <c r="J16" s="64">
        <v>8</v>
      </c>
      <c r="K16" s="64">
        <v>10</v>
      </c>
      <c r="L16" s="64">
        <v>0</v>
      </c>
      <c r="M16" s="65">
        <v>0</v>
      </c>
      <c r="N16" s="65">
        <v>2</v>
      </c>
      <c r="O16" s="66">
        <f>SUM(I16:N16)</f>
        <v>30</v>
      </c>
      <c r="P16" s="66">
        <v>72</v>
      </c>
      <c r="Q16" s="66">
        <f>(O16/72)*100</f>
        <v>41.666666666666671</v>
      </c>
      <c r="R16" s="74" t="s">
        <v>61</v>
      </c>
    </row>
    <row r="17" spans="1:18" ht="38.25" customHeight="1" x14ac:dyDescent="0.2">
      <c r="A17" s="68">
        <v>2</v>
      </c>
      <c r="B17" s="68" t="s">
        <v>64</v>
      </c>
      <c r="C17" s="63" t="s">
        <v>73</v>
      </c>
      <c r="D17" s="63" t="s">
        <v>15</v>
      </c>
      <c r="E17" s="63" t="s">
        <v>33</v>
      </c>
      <c r="F17" s="64">
        <v>8</v>
      </c>
      <c r="G17" s="64">
        <v>8</v>
      </c>
      <c r="H17" s="63" t="s">
        <v>34</v>
      </c>
      <c r="I17" s="69">
        <v>10</v>
      </c>
      <c r="J17" s="69">
        <v>8</v>
      </c>
      <c r="K17" s="69">
        <v>8</v>
      </c>
      <c r="L17" s="69">
        <v>0</v>
      </c>
      <c r="M17" s="69">
        <v>0</v>
      </c>
      <c r="N17" s="69">
        <v>2</v>
      </c>
      <c r="O17" s="66">
        <f t="shared" ref="O17:O29" si="0">SUM(I17:N17)</f>
        <v>28</v>
      </c>
      <c r="P17" s="66">
        <v>72</v>
      </c>
      <c r="Q17" s="66">
        <f t="shared" ref="Q17:Q29" si="1">(O17/72)*100</f>
        <v>38.888888888888893</v>
      </c>
      <c r="R17" s="74" t="s">
        <v>61</v>
      </c>
    </row>
    <row r="18" spans="1:18" ht="38.25" customHeight="1" x14ac:dyDescent="0.2">
      <c r="A18" s="62">
        <v>3</v>
      </c>
      <c r="B18" s="62" t="s">
        <v>65</v>
      </c>
      <c r="C18" s="63" t="s">
        <v>74</v>
      </c>
      <c r="D18" s="63" t="s">
        <v>15</v>
      </c>
      <c r="E18" s="63" t="s">
        <v>33</v>
      </c>
      <c r="F18" s="64">
        <v>8</v>
      </c>
      <c r="G18" s="64">
        <v>8</v>
      </c>
      <c r="H18" s="63" t="s">
        <v>34</v>
      </c>
      <c r="I18" s="69">
        <v>11</v>
      </c>
      <c r="J18" s="69">
        <v>8</v>
      </c>
      <c r="K18" s="69">
        <v>10</v>
      </c>
      <c r="L18" s="69">
        <v>8</v>
      </c>
      <c r="M18" s="69">
        <v>0</v>
      </c>
      <c r="N18" s="69">
        <v>0</v>
      </c>
      <c r="O18" s="66">
        <f t="shared" si="0"/>
        <v>37</v>
      </c>
      <c r="P18" s="66">
        <v>72</v>
      </c>
      <c r="Q18" s="66">
        <f t="shared" si="1"/>
        <v>51.388888888888886</v>
      </c>
      <c r="R18" s="75" t="s">
        <v>60</v>
      </c>
    </row>
    <row r="19" spans="1:18" ht="38.25" customHeight="1" x14ac:dyDescent="0.2">
      <c r="A19" s="68">
        <v>4</v>
      </c>
      <c r="B19" s="68" t="s">
        <v>66</v>
      </c>
      <c r="C19" s="63" t="s">
        <v>75</v>
      </c>
      <c r="D19" s="63" t="s">
        <v>15</v>
      </c>
      <c r="E19" s="63" t="s">
        <v>33</v>
      </c>
      <c r="F19" s="64">
        <v>8</v>
      </c>
      <c r="G19" s="64">
        <v>8</v>
      </c>
      <c r="H19" s="63" t="s">
        <v>34</v>
      </c>
      <c r="I19" s="69">
        <v>8</v>
      </c>
      <c r="J19" s="69">
        <v>8</v>
      </c>
      <c r="K19" s="69">
        <v>10</v>
      </c>
      <c r="L19" s="69">
        <v>8</v>
      </c>
      <c r="M19" s="69">
        <v>0</v>
      </c>
      <c r="N19" s="69">
        <v>0</v>
      </c>
      <c r="O19" s="66">
        <f t="shared" si="0"/>
        <v>34</v>
      </c>
      <c r="P19" s="66">
        <v>72</v>
      </c>
      <c r="Q19" s="66">
        <f t="shared" si="1"/>
        <v>47.222222222222221</v>
      </c>
      <c r="R19" s="74" t="s">
        <v>61</v>
      </c>
    </row>
    <row r="20" spans="1:18" ht="38.25" customHeight="1" x14ac:dyDescent="0.2">
      <c r="A20" s="62">
        <v>5</v>
      </c>
      <c r="B20" s="62" t="s">
        <v>67</v>
      </c>
      <c r="C20" s="63" t="s">
        <v>76</v>
      </c>
      <c r="D20" s="63" t="s">
        <v>15</v>
      </c>
      <c r="E20" s="63" t="s">
        <v>33</v>
      </c>
      <c r="F20" s="64">
        <v>8</v>
      </c>
      <c r="G20" s="64">
        <v>8</v>
      </c>
      <c r="H20" s="63" t="s">
        <v>34</v>
      </c>
      <c r="I20" s="69">
        <v>13</v>
      </c>
      <c r="J20" s="69">
        <v>8</v>
      </c>
      <c r="K20" s="69">
        <v>8</v>
      </c>
      <c r="L20" s="69">
        <v>0</v>
      </c>
      <c r="M20" s="69">
        <v>0</v>
      </c>
      <c r="N20" s="69">
        <v>2</v>
      </c>
      <c r="O20" s="66">
        <f t="shared" si="0"/>
        <v>31</v>
      </c>
      <c r="P20" s="66">
        <v>72</v>
      </c>
      <c r="Q20" s="66">
        <f t="shared" si="1"/>
        <v>43.055555555555557</v>
      </c>
      <c r="R20" s="74" t="s">
        <v>61</v>
      </c>
    </row>
    <row r="21" spans="1:18" ht="38.25" customHeight="1" x14ac:dyDescent="0.2">
      <c r="A21" s="68">
        <v>6</v>
      </c>
      <c r="B21" s="68" t="s">
        <v>68</v>
      </c>
      <c r="C21" s="63" t="s">
        <v>77</v>
      </c>
      <c r="D21" s="63" t="s">
        <v>15</v>
      </c>
      <c r="E21" s="63" t="s">
        <v>33</v>
      </c>
      <c r="F21" s="64">
        <v>8</v>
      </c>
      <c r="G21" s="64">
        <v>8</v>
      </c>
      <c r="H21" s="63" t="s">
        <v>34</v>
      </c>
      <c r="I21" s="69">
        <v>14</v>
      </c>
      <c r="J21" s="69">
        <v>10</v>
      </c>
      <c r="K21" s="69">
        <v>10</v>
      </c>
      <c r="L21" s="69">
        <v>16</v>
      </c>
      <c r="M21" s="69">
        <v>0</v>
      </c>
      <c r="N21" s="69">
        <v>0</v>
      </c>
      <c r="O21" s="66">
        <f t="shared" si="0"/>
        <v>50</v>
      </c>
      <c r="P21" s="66">
        <v>72</v>
      </c>
      <c r="Q21" s="66">
        <f t="shared" si="1"/>
        <v>69.444444444444443</v>
      </c>
      <c r="R21" s="75" t="s">
        <v>60</v>
      </c>
    </row>
    <row r="22" spans="1:18" ht="38.25" customHeight="1" x14ac:dyDescent="0.2">
      <c r="A22" s="62">
        <v>7</v>
      </c>
      <c r="B22" s="62" t="s">
        <v>69</v>
      </c>
      <c r="C22" s="63" t="s">
        <v>78</v>
      </c>
      <c r="D22" s="63" t="s">
        <v>15</v>
      </c>
      <c r="E22" s="63" t="s">
        <v>33</v>
      </c>
      <c r="F22" s="64">
        <v>8</v>
      </c>
      <c r="G22" s="64">
        <v>8</v>
      </c>
      <c r="H22" s="63" t="s">
        <v>34</v>
      </c>
      <c r="I22" s="69">
        <v>17</v>
      </c>
      <c r="J22" s="69">
        <v>8</v>
      </c>
      <c r="K22" s="69">
        <v>12</v>
      </c>
      <c r="L22" s="69">
        <v>14</v>
      </c>
      <c r="M22" s="69">
        <v>0</v>
      </c>
      <c r="N22" s="69">
        <v>2</v>
      </c>
      <c r="O22" s="66">
        <f t="shared" si="0"/>
        <v>53</v>
      </c>
      <c r="P22" s="66">
        <v>72</v>
      </c>
      <c r="Q22" s="66">
        <f t="shared" si="1"/>
        <v>73.611111111111114</v>
      </c>
      <c r="R22" s="75" t="s">
        <v>60</v>
      </c>
    </row>
    <row r="23" spans="1:18" ht="38.25" customHeight="1" x14ac:dyDescent="0.2">
      <c r="A23" s="68">
        <v>8</v>
      </c>
      <c r="B23" s="68" t="s">
        <v>70</v>
      </c>
      <c r="C23" s="63" t="s">
        <v>79</v>
      </c>
      <c r="D23" s="63" t="s">
        <v>15</v>
      </c>
      <c r="E23" s="63" t="s">
        <v>33</v>
      </c>
      <c r="F23" s="64">
        <v>8</v>
      </c>
      <c r="G23" s="64">
        <v>8</v>
      </c>
      <c r="H23" s="63" t="s">
        <v>34</v>
      </c>
      <c r="I23" s="69">
        <v>15</v>
      </c>
      <c r="J23" s="69">
        <v>8</v>
      </c>
      <c r="K23" s="69">
        <v>8</v>
      </c>
      <c r="L23" s="69">
        <v>15</v>
      </c>
      <c r="M23" s="69">
        <v>0</v>
      </c>
      <c r="N23" s="69">
        <v>2</v>
      </c>
      <c r="O23" s="66">
        <f t="shared" si="0"/>
        <v>48</v>
      </c>
      <c r="P23" s="66">
        <v>72</v>
      </c>
      <c r="Q23" s="66">
        <f t="shared" si="1"/>
        <v>66.666666666666657</v>
      </c>
      <c r="R23" s="75" t="s">
        <v>60</v>
      </c>
    </row>
    <row r="24" spans="1:18" ht="38.25" customHeight="1" x14ac:dyDescent="0.2">
      <c r="A24" s="62">
        <v>9</v>
      </c>
      <c r="B24" s="62" t="s">
        <v>71</v>
      </c>
      <c r="C24" s="63" t="s">
        <v>80</v>
      </c>
      <c r="D24" s="63" t="s">
        <v>15</v>
      </c>
      <c r="E24" s="63" t="s">
        <v>33</v>
      </c>
      <c r="F24" s="64">
        <v>8</v>
      </c>
      <c r="G24" s="64">
        <v>8</v>
      </c>
      <c r="H24" s="63" t="s">
        <v>34</v>
      </c>
      <c r="I24" s="69">
        <v>9</v>
      </c>
      <c r="J24" s="69">
        <v>8</v>
      </c>
      <c r="K24" s="69">
        <v>8</v>
      </c>
      <c r="L24" s="69">
        <v>10</v>
      </c>
      <c r="M24" s="69">
        <v>0</v>
      </c>
      <c r="N24" s="69">
        <v>2</v>
      </c>
      <c r="O24" s="66">
        <f t="shared" si="0"/>
        <v>37</v>
      </c>
      <c r="P24" s="66">
        <v>72</v>
      </c>
      <c r="Q24" s="66">
        <f t="shared" si="1"/>
        <v>51.388888888888886</v>
      </c>
      <c r="R24" s="75" t="s">
        <v>60</v>
      </c>
    </row>
    <row r="25" spans="1:18" ht="38.25" customHeight="1" x14ac:dyDescent="0.2">
      <c r="A25" s="68">
        <v>10</v>
      </c>
      <c r="B25" s="70" t="s">
        <v>81</v>
      </c>
      <c r="C25" s="63" t="s">
        <v>86</v>
      </c>
      <c r="D25" s="63" t="s">
        <v>15</v>
      </c>
      <c r="E25" s="63" t="s">
        <v>33</v>
      </c>
      <c r="F25" s="64">
        <v>8</v>
      </c>
      <c r="G25" s="64">
        <v>8</v>
      </c>
      <c r="H25" s="63" t="s">
        <v>34</v>
      </c>
      <c r="I25" s="69">
        <v>11</v>
      </c>
      <c r="J25" s="69">
        <v>8</v>
      </c>
      <c r="K25" s="69">
        <v>10</v>
      </c>
      <c r="L25" s="69">
        <v>0</v>
      </c>
      <c r="M25" s="69">
        <v>4</v>
      </c>
      <c r="N25" s="69">
        <v>0</v>
      </c>
      <c r="O25" s="69">
        <f t="shared" si="0"/>
        <v>33</v>
      </c>
      <c r="P25" s="66">
        <v>72</v>
      </c>
      <c r="Q25" s="66">
        <f t="shared" si="1"/>
        <v>45.833333333333329</v>
      </c>
      <c r="R25" s="74" t="s">
        <v>61</v>
      </c>
    </row>
    <row r="26" spans="1:18" ht="38.25" customHeight="1" x14ac:dyDescent="0.2">
      <c r="A26" s="62">
        <v>11</v>
      </c>
      <c r="B26" s="70" t="s">
        <v>82</v>
      </c>
      <c r="C26" s="63" t="s">
        <v>87</v>
      </c>
      <c r="D26" s="63" t="s">
        <v>15</v>
      </c>
      <c r="E26" s="63" t="s">
        <v>33</v>
      </c>
      <c r="F26" s="64">
        <v>8</v>
      </c>
      <c r="G26" s="64">
        <v>8</v>
      </c>
      <c r="H26" s="63" t="s">
        <v>34</v>
      </c>
      <c r="I26" s="69">
        <v>15</v>
      </c>
      <c r="J26" s="69">
        <v>8</v>
      </c>
      <c r="K26" s="69">
        <v>10</v>
      </c>
      <c r="L26" s="69">
        <v>10</v>
      </c>
      <c r="M26" s="69">
        <v>0</v>
      </c>
      <c r="N26" s="69">
        <v>0</v>
      </c>
      <c r="O26" s="69">
        <f t="shared" si="0"/>
        <v>43</v>
      </c>
      <c r="P26" s="66">
        <v>72</v>
      </c>
      <c r="Q26" s="66">
        <f t="shared" si="1"/>
        <v>59.722222222222221</v>
      </c>
      <c r="R26" s="74" t="s">
        <v>61</v>
      </c>
    </row>
    <row r="27" spans="1:18" ht="38.25" customHeight="1" x14ac:dyDescent="0.2">
      <c r="A27" s="68">
        <v>12</v>
      </c>
      <c r="B27" s="70" t="s">
        <v>83</v>
      </c>
      <c r="C27" s="63" t="s">
        <v>88</v>
      </c>
      <c r="D27" s="63" t="s">
        <v>15</v>
      </c>
      <c r="E27" s="63" t="s">
        <v>33</v>
      </c>
      <c r="F27" s="64">
        <v>8</v>
      </c>
      <c r="G27" s="64">
        <v>8</v>
      </c>
      <c r="H27" s="63" t="s">
        <v>34</v>
      </c>
      <c r="I27" s="69">
        <v>14</v>
      </c>
      <c r="J27" s="69">
        <v>5</v>
      </c>
      <c r="K27" s="69">
        <v>8</v>
      </c>
      <c r="L27" s="69">
        <v>10</v>
      </c>
      <c r="M27" s="69">
        <v>0</v>
      </c>
      <c r="N27" s="69">
        <v>0</v>
      </c>
      <c r="O27" s="69">
        <f t="shared" si="0"/>
        <v>37</v>
      </c>
      <c r="P27" s="66">
        <v>72</v>
      </c>
      <c r="Q27" s="66">
        <f t="shared" si="1"/>
        <v>51.388888888888886</v>
      </c>
      <c r="R27" s="75" t="s">
        <v>60</v>
      </c>
    </row>
    <row r="28" spans="1:18" ht="38.25" customHeight="1" x14ac:dyDescent="0.2">
      <c r="A28" s="62">
        <v>13</v>
      </c>
      <c r="B28" s="70" t="s">
        <v>84</v>
      </c>
      <c r="C28" s="63" t="s">
        <v>89</v>
      </c>
      <c r="D28" s="63" t="s">
        <v>15</v>
      </c>
      <c r="E28" s="63" t="s">
        <v>33</v>
      </c>
      <c r="F28" s="64">
        <v>8</v>
      </c>
      <c r="G28" s="64">
        <v>8</v>
      </c>
      <c r="H28" s="63" t="s">
        <v>34</v>
      </c>
      <c r="I28" s="69">
        <v>14</v>
      </c>
      <c r="J28" s="69">
        <v>8</v>
      </c>
      <c r="K28" s="69">
        <v>10</v>
      </c>
      <c r="L28" s="69">
        <v>10</v>
      </c>
      <c r="M28" s="69">
        <v>2</v>
      </c>
      <c r="N28" s="69">
        <v>1</v>
      </c>
      <c r="O28" s="69">
        <f t="shared" si="0"/>
        <v>45</v>
      </c>
      <c r="P28" s="66">
        <v>72</v>
      </c>
      <c r="Q28" s="66">
        <f t="shared" si="1"/>
        <v>62.5</v>
      </c>
      <c r="R28" s="75" t="s">
        <v>60</v>
      </c>
    </row>
    <row r="29" spans="1:18" ht="38.25" customHeight="1" x14ac:dyDescent="0.2">
      <c r="A29" s="68">
        <v>14</v>
      </c>
      <c r="B29" s="70" t="s">
        <v>85</v>
      </c>
      <c r="C29" s="63" t="s">
        <v>90</v>
      </c>
      <c r="D29" s="63" t="s">
        <v>15</v>
      </c>
      <c r="E29" s="63" t="s">
        <v>33</v>
      </c>
      <c r="F29" s="64">
        <v>8</v>
      </c>
      <c r="G29" s="64">
        <v>8</v>
      </c>
      <c r="H29" s="63" t="s">
        <v>34</v>
      </c>
      <c r="I29" s="69">
        <v>14</v>
      </c>
      <c r="J29" s="69">
        <v>0</v>
      </c>
      <c r="K29" s="69">
        <v>6</v>
      </c>
      <c r="L29" s="69">
        <v>0</v>
      </c>
      <c r="M29" s="69">
        <v>0</v>
      </c>
      <c r="N29" s="69">
        <v>0</v>
      </c>
      <c r="O29" s="69">
        <f t="shared" si="0"/>
        <v>20</v>
      </c>
      <c r="P29" s="66">
        <v>72</v>
      </c>
      <c r="Q29" s="66">
        <f t="shared" si="1"/>
        <v>27.777777777777779</v>
      </c>
      <c r="R29" s="74" t="s">
        <v>61</v>
      </c>
    </row>
    <row r="30" spans="1:18" ht="16.5" x14ac:dyDescent="0.2">
      <c r="A30" s="4"/>
      <c r="B30" s="6"/>
      <c r="C30" s="4"/>
      <c r="D30" s="4"/>
      <c r="E30" s="4"/>
      <c r="F30" s="5"/>
      <c r="G30" s="5"/>
      <c r="H30" s="4"/>
      <c r="R30" s="74"/>
    </row>
    <row r="31" spans="1:18" x14ac:dyDescent="0.3">
      <c r="B31" s="8"/>
      <c r="C31" s="7"/>
      <c r="D31" s="1"/>
      <c r="E31" s="1"/>
      <c r="F31" s="17"/>
      <c r="G31" s="17"/>
      <c r="H31" s="1"/>
    </row>
    <row r="32" spans="1:18" s="13" customFormat="1" ht="21" customHeight="1" x14ac:dyDescent="0.25">
      <c r="A32" s="9"/>
      <c r="B32" s="10"/>
      <c r="C32" s="9"/>
      <c r="D32" s="9"/>
      <c r="E32" s="9"/>
      <c r="F32" s="11"/>
      <c r="G32" s="11"/>
      <c r="H32" s="9"/>
      <c r="I32" s="11"/>
      <c r="J32" s="11"/>
      <c r="K32" s="11"/>
      <c r="L32" s="11"/>
      <c r="M32" s="12"/>
      <c r="N32" s="12"/>
      <c r="O32" s="12"/>
      <c r="P32" s="12"/>
      <c r="Q32" s="12"/>
      <c r="R32" s="77"/>
    </row>
    <row r="33" spans="2:18" s="13" customFormat="1" ht="21" customHeight="1" x14ac:dyDescent="0.25">
      <c r="B33" s="14"/>
      <c r="C33" s="14"/>
      <c r="D33" s="15"/>
      <c r="E33" s="15"/>
      <c r="F33" s="19"/>
      <c r="G33" s="19"/>
      <c r="H33" s="15"/>
      <c r="I33" s="19"/>
      <c r="J33" s="19"/>
      <c r="K33" s="19"/>
      <c r="L33" s="19"/>
      <c r="M33" s="19"/>
      <c r="N33" s="19"/>
      <c r="O33" s="19"/>
      <c r="P33" s="19"/>
      <c r="Q33" s="19"/>
      <c r="R33" s="72"/>
    </row>
    <row r="34" spans="2:18" s="13" customFormat="1" ht="17.25" customHeight="1" x14ac:dyDescent="0.25">
      <c r="B34" s="16"/>
      <c r="C34" s="16"/>
      <c r="D34" s="16"/>
      <c r="E34" s="16"/>
      <c r="F34" s="20"/>
      <c r="G34" s="20"/>
      <c r="H34" s="9"/>
      <c r="I34" s="11"/>
      <c r="J34" s="20"/>
      <c r="K34" s="20"/>
      <c r="L34" s="20"/>
      <c r="M34" s="20"/>
      <c r="N34" s="20"/>
      <c r="O34" s="20"/>
      <c r="P34" s="20"/>
      <c r="Q34" s="20"/>
      <c r="R34" s="78"/>
    </row>
    <row r="35" spans="2:18" s="13" customFormat="1" ht="16.5" x14ac:dyDescent="0.25">
      <c r="B35" s="16"/>
      <c r="C35" s="16"/>
      <c r="D35" s="16"/>
      <c r="E35" s="16"/>
      <c r="F35" s="20"/>
      <c r="G35" s="20"/>
      <c r="H35" s="9"/>
      <c r="I35" s="11"/>
      <c r="J35" s="20"/>
      <c r="K35" s="20"/>
      <c r="L35" s="20"/>
      <c r="M35" s="20"/>
      <c r="N35" s="20"/>
      <c r="O35" s="20"/>
      <c r="P35" s="20"/>
      <c r="Q35" s="20"/>
      <c r="R35" s="78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M9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topLeftCell="A19" zoomScale="70" zoomScaleNormal="70" workbookViewId="0">
      <selection activeCell="A31" sqref="A31:XFD35"/>
    </sheetView>
  </sheetViews>
  <sheetFormatPr defaultRowHeight="12" x14ac:dyDescent="0.2"/>
  <cols>
    <col min="1" max="1" width="7.1640625" style="21" customWidth="1"/>
    <col min="3" max="3" width="35.5" customWidth="1"/>
    <col min="4" max="4" width="20.83203125" customWidth="1"/>
    <col min="5" max="5" width="24.6640625" customWidth="1"/>
    <col min="6" max="6" width="12.83203125" style="21" customWidth="1"/>
    <col min="7" max="7" width="14.33203125" style="21" customWidth="1"/>
    <col min="8" max="8" width="35" customWidth="1"/>
    <col min="9" max="9" width="12" style="21" customWidth="1"/>
    <col min="10" max="10" width="13.83203125" style="21" customWidth="1"/>
    <col min="11" max="11" width="13" style="21" customWidth="1"/>
    <col min="12" max="12" width="16" style="21" customWidth="1"/>
    <col min="13" max="14" width="13.33203125" style="21" customWidth="1"/>
    <col min="15" max="15" width="13" style="21" customWidth="1"/>
    <col min="16" max="16" width="22.5" style="21" customWidth="1"/>
    <col min="17" max="17" width="22.1640625" style="21" customWidth="1"/>
    <col min="18" max="18" width="17.33203125" customWidth="1"/>
  </cols>
  <sheetData>
    <row r="2" spans="1:18" s="50" customFormat="1" ht="16.5" x14ac:dyDescent="0.25">
      <c r="A2" s="79"/>
      <c r="F2" s="79"/>
      <c r="G2" s="79"/>
      <c r="I2" s="79"/>
      <c r="J2" s="79"/>
      <c r="K2" s="79"/>
      <c r="L2" s="79"/>
      <c r="M2" s="79"/>
      <c r="N2" s="79"/>
      <c r="O2" s="79"/>
      <c r="P2" s="79"/>
      <c r="Q2" s="79"/>
    </row>
    <row r="3" spans="1:18" s="50" customFormat="1" ht="16.5" x14ac:dyDescent="0.25">
      <c r="A3" s="91" t="s">
        <v>143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s="50" customFormat="1" ht="16.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s="50" customFormat="1" ht="16.5" x14ac:dyDescent="0.25">
      <c r="A5" s="92" t="s">
        <v>142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s="50" customFormat="1" ht="16.5" x14ac:dyDescent="0.25">
      <c r="A6" s="92" t="s">
        <v>138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50" customFormat="1" ht="16.5" x14ac:dyDescent="0.25">
      <c r="A7" s="93" t="s">
        <v>139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s="50" customFormat="1" ht="16.5" x14ac:dyDescent="0.25">
      <c r="A8" s="90" t="s">
        <v>140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18" s="50" customFormat="1" ht="16.5" x14ac:dyDescent="0.25">
      <c r="A9" s="90" t="s">
        <v>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51"/>
      <c r="O9" s="52"/>
      <c r="P9" s="52"/>
      <c r="Q9" s="52"/>
      <c r="R9" s="53"/>
    </row>
    <row r="10" spans="1:18" s="50" customFormat="1" ht="16.5" x14ac:dyDescent="0.25">
      <c r="A10" s="94" t="s">
        <v>135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spans="1:18" s="50" customFormat="1" ht="16.5" x14ac:dyDescent="0.25">
      <c r="A11" s="94" t="s">
        <v>134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8" s="50" customFormat="1" ht="16.5" x14ac:dyDescent="0.25">
      <c r="A12" s="94" t="s">
        <v>133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12.75" x14ac:dyDescent="0.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ht="13.5" thickBot="1" x14ac:dyDescent="0.25">
      <c r="A14" s="17"/>
      <c r="B14" s="1"/>
      <c r="C14" s="1"/>
      <c r="D14" s="2"/>
      <c r="E14" s="1"/>
      <c r="F14" s="17"/>
      <c r="G14" s="17"/>
      <c r="H14" s="1"/>
      <c r="I14" s="17"/>
      <c r="J14" s="17"/>
      <c r="K14" s="17"/>
      <c r="L14" s="17"/>
      <c r="M14" s="17"/>
      <c r="N14" s="17"/>
      <c r="O14" s="17"/>
      <c r="P14" s="17"/>
      <c r="Q14" s="17"/>
      <c r="R14" s="1"/>
    </row>
    <row r="15" spans="1:18" s="13" customFormat="1" ht="78.75" x14ac:dyDescent="0.25">
      <c r="A15" s="86" t="s">
        <v>0</v>
      </c>
      <c r="B15" s="56" t="s">
        <v>1</v>
      </c>
      <c r="C15" s="57" t="s">
        <v>2</v>
      </c>
      <c r="D15" s="58" t="s">
        <v>14</v>
      </c>
      <c r="E15" s="57" t="s">
        <v>3</v>
      </c>
      <c r="F15" s="59" t="s">
        <v>16</v>
      </c>
      <c r="G15" s="59" t="s">
        <v>17</v>
      </c>
      <c r="H15" s="57" t="s">
        <v>4</v>
      </c>
      <c r="I15" s="60" t="s">
        <v>35</v>
      </c>
      <c r="J15" s="60" t="s">
        <v>9</v>
      </c>
      <c r="K15" s="61" t="s">
        <v>10</v>
      </c>
      <c r="L15" s="61" t="s">
        <v>11</v>
      </c>
      <c r="M15" s="59" t="s">
        <v>12</v>
      </c>
      <c r="N15" s="59" t="s">
        <v>36</v>
      </c>
      <c r="O15" s="61" t="s">
        <v>5</v>
      </c>
      <c r="P15" s="61" t="s">
        <v>6</v>
      </c>
      <c r="Q15" s="61" t="s">
        <v>7</v>
      </c>
      <c r="R15" s="55" t="s">
        <v>13</v>
      </c>
    </row>
    <row r="16" spans="1:18" s="54" customFormat="1" ht="40.5" customHeight="1" x14ac:dyDescent="0.3">
      <c r="A16" s="87">
        <v>1</v>
      </c>
      <c r="B16" s="80" t="s">
        <v>91</v>
      </c>
      <c r="C16" s="80" t="s">
        <v>100</v>
      </c>
      <c r="D16" s="80" t="s">
        <v>15</v>
      </c>
      <c r="E16" s="80" t="s">
        <v>33</v>
      </c>
      <c r="F16" s="81">
        <v>9</v>
      </c>
      <c r="G16" s="81">
        <v>9</v>
      </c>
      <c r="H16" s="80" t="s">
        <v>34</v>
      </c>
      <c r="I16" s="81">
        <v>16</v>
      </c>
      <c r="J16" s="81">
        <v>2</v>
      </c>
      <c r="K16" s="81">
        <v>0</v>
      </c>
      <c r="L16" s="81">
        <v>8</v>
      </c>
      <c r="M16" s="82">
        <v>4</v>
      </c>
      <c r="N16" s="82">
        <v>16</v>
      </c>
      <c r="O16" s="83">
        <f>SUM(I16:N16)</f>
        <v>46</v>
      </c>
      <c r="P16" s="83">
        <v>90</v>
      </c>
      <c r="Q16" s="83">
        <f>(O16/90)*100</f>
        <v>51.111111111111107</v>
      </c>
      <c r="R16" s="74" t="s">
        <v>60</v>
      </c>
    </row>
    <row r="17" spans="1:18" s="54" customFormat="1" ht="40.5" customHeight="1" x14ac:dyDescent="0.3">
      <c r="A17" s="85">
        <v>2</v>
      </c>
      <c r="B17" s="84" t="s">
        <v>92</v>
      </c>
      <c r="C17" s="80" t="s">
        <v>101</v>
      </c>
      <c r="D17" s="80" t="s">
        <v>15</v>
      </c>
      <c r="E17" s="80" t="s">
        <v>33</v>
      </c>
      <c r="F17" s="81">
        <v>9</v>
      </c>
      <c r="G17" s="81">
        <v>9</v>
      </c>
      <c r="H17" s="80" t="s">
        <v>34</v>
      </c>
      <c r="I17" s="85">
        <v>16</v>
      </c>
      <c r="J17" s="85">
        <v>0</v>
      </c>
      <c r="K17" s="85">
        <v>11</v>
      </c>
      <c r="L17" s="85">
        <v>8</v>
      </c>
      <c r="M17" s="85">
        <v>4</v>
      </c>
      <c r="N17" s="85">
        <v>16</v>
      </c>
      <c r="O17" s="83">
        <f t="shared" ref="O17:O29" si="0">SUM(I17:N17)</f>
        <v>55</v>
      </c>
      <c r="P17" s="83">
        <v>90</v>
      </c>
      <c r="Q17" s="83">
        <f t="shared" ref="Q17:Q29" si="1">(O17/90)*100</f>
        <v>61.111111111111114</v>
      </c>
      <c r="R17" s="74" t="s">
        <v>60</v>
      </c>
    </row>
    <row r="18" spans="1:18" s="54" customFormat="1" ht="40.5" customHeight="1" x14ac:dyDescent="0.3">
      <c r="A18" s="85">
        <v>3</v>
      </c>
      <c r="B18" s="80" t="s">
        <v>93</v>
      </c>
      <c r="C18" s="80" t="s">
        <v>102</v>
      </c>
      <c r="D18" s="80" t="s">
        <v>15</v>
      </c>
      <c r="E18" s="80" t="s">
        <v>33</v>
      </c>
      <c r="F18" s="81">
        <v>9</v>
      </c>
      <c r="G18" s="81">
        <v>9</v>
      </c>
      <c r="H18" s="80" t="s">
        <v>34</v>
      </c>
      <c r="I18" s="85">
        <v>16</v>
      </c>
      <c r="J18" s="85">
        <v>2</v>
      </c>
      <c r="K18" s="85">
        <v>8</v>
      </c>
      <c r="L18" s="85">
        <v>8</v>
      </c>
      <c r="M18" s="85">
        <v>4</v>
      </c>
      <c r="N18" s="85">
        <v>16</v>
      </c>
      <c r="O18" s="83">
        <f t="shared" si="0"/>
        <v>54</v>
      </c>
      <c r="P18" s="83">
        <v>90</v>
      </c>
      <c r="Q18" s="83">
        <f t="shared" si="1"/>
        <v>60</v>
      </c>
      <c r="R18" s="74" t="s">
        <v>60</v>
      </c>
    </row>
    <row r="19" spans="1:18" s="54" customFormat="1" ht="40.5" customHeight="1" x14ac:dyDescent="0.3">
      <c r="A19" s="87">
        <v>4</v>
      </c>
      <c r="B19" s="84" t="s">
        <v>94</v>
      </c>
      <c r="C19" s="80" t="s">
        <v>103</v>
      </c>
      <c r="D19" s="80" t="s">
        <v>15</v>
      </c>
      <c r="E19" s="80" t="s">
        <v>33</v>
      </c>
      <c r="F19" s="81">
        <v>9</v>
      </c>
      <c r="G19" s="81">
        <v>9</v>
      </c>
      <c r="H19" s="80" t="s">
        <v>34</v>
      </c>
      <c r="I19" s="85">
        <v>18</v>
      </c>
      <c r="J19" s="85">
        <v>11</v>
      </c>
      <c r="K19" s="85">
        <v>4</v>
      </c>
      <c r="L19" s="85">
        <v>8</v>
      </c>
      <c r="M19" s="85">
        <v>6</v>
      </c>
      <c r="N19" s="85">
        <v>16</v>
      </c>
      <c r="O19" s="83">
        <f t="shared" si="0"/>
        <v>63</v>
      </c>
      <c r="P19" s="83">
        <v>90</v>
      </c>
      <c r="Q19" s="83">
        <f t="shared" si="1"/>
        <v>70</v>
      </c>
      <c r="R19" s="74" t="s">
        <v>60</v>
      </c>
    </row>
    <row r="20" spans="1:18" s="54" customFormat="1" ht="40.5" customHeight="1" x14ac:dyDescent="0.3">
      <c r="A20" s="85">
        <v>5</v>
      </c>
      <c r="B20" s="80" t="s">
        <v>95</v>
      </c>
      <c r="C20" s="80" t="s">
        <v>104</v>
      </c>
      <c r="D20" s="80" t="s">
        <v>15</v>
      </c>
      <c r="E20" s="80" t="s">
        <v>33</v>
      </c>
      <c r="F20" s="81">
        <v>9</v>
      </c>
      <c r="G20" s="81">
        <v>9</v>
      </c>
      <c r="H20" s="80" t="s">
        <v>34</v>
      </c>
      <c r="I20" s="85">
        <v>11</v>
      </c>
      <c r="J20" s="85">
        <v>0</v>
      </c>
      <c r="K20" s="85">
        <v>0</v>
      </c>
      <c r="L20" s="85">
        <v>0</v>
      </c>
      <c r="M20" s="85">
        <v>4</v>
      </c>
      <c r="N20" s="85">
        <v>14</v>
      </c>
      <c r="O20" s="83">
        <f t="shared" si="0"/>
        <v>29</v>
      </c>
      <c r="P20" s="83">
        <v>90</v>
      </c>
      <c r="Q20" s="83">
        <f t="shared" si="1"/>
        <v>32.222222222222221</v>
      </c>
      <c r="R20" s="74" t="s">
        <v>61</v>
      </c>
    </row>
    <row r="21" spans="1:18" s="54" customFormat="1" ht="40.5" customHeight="1" x14ac:dyDescent="0.3">
      <c r="A21" s="85">
        <v>6</v>
      </c>
      <c r="B21" s="84" t="s">
        <v>96</v>
      </c>
      <c r="C21" s="80" t="s">
        <v>105</v>
      </c>
      <c r="D21" s="80" t="s">
        <v>15</v>
      </c>
      <c r="E21" s="80" t="s">
        <v>33</v>
      </c>
      <c r="F21" s="81">
        <v>9</v>
      </c>
      <c r="G21" s="81">
        <v>9</v>
      </c>
      <c r="H21" s="80" t="s">
        <v>34</v>
      </c>
      <c r="I21" s="85">
        <v>15</v>
      </c>
      <c r="J21" s="85">
        <v>2</v>
      </c>
      <c r="K21" s="85">
        <v>4</v>
      </c>
      <c r="L21" s="85">
        <v>8</v>
      </c>
      <c r="M21" s="85">
        <v>4</v>
      </c>
      <c r="N21" s="85">
        <v>14</v>
      </c>
      <c r="O21" s="83">
        <f t="shared" si="0"/>
        <v>47</v>
      </c>
      <c r="P21" s="83">
        <v>90</v>
      </c>
      <c r="Q21" s="83">
        <f t="shared" si="1"/>
        <v>52.222222222222229</v>
      </c>
      <c r="R21" s="74" t="s">
        <v>60</v>
      </c>
    </row>
    <row r="22" spans="1:18" s="54" customFormat="1" ht="40.5" customHeight="1" x14ac:dyDescent="0.3">
      <c r="A22" s="87">
        <v>7</v>
      </c>
      <c r="B22" s="80" t="s">
        <v>97</v>
      </c>
      <c r="C22" s="80" t="s">
        <v>106</v>
      </c>
      <c r="D22" s="80" t="s">
        <v>15</v>
      </c>
      <c r="E22" s="80" t="s">
        <v>33</v>
      </c>
      <c r="F22" s="81">
        <v>9</v>
      </c>
      <c r="G22" s="81">
        <v>9</v>
      </c>
      <c r="H22" s="80" t="s">
        <v>34</v>
      </c>
      <c r="I22" s="85">
        <v>16</v>
      </c>
      <c r="J22" s="85">
        <v>8</v>
      </c>
      <c r="K22" s="85">
        <v>8</v>
      </c>
      <c r="L22" s="85">
        <v>8</v>
      </c>
      <c r="M22" s="85">
        <v>4</v>
      </c>
      <c r="N22" s="85">
        <v>14</v>
      </c>
      <c r="O22" s="83">
        <f t="shared" si="0"/>
        <v>58</v>
      </c>
      <c r="P22" s="83">
        <v>90</v>
      </c>
      <c r="Q22" s="83">
        <f t="shared" si="1"/>
        <v>64.444444444444443</v>
      </c>
      <c r="R22" s="74" t="s">
        <v>60</v>
      </c>
    </row>
    <row r="23" spans="1:18" s="54" customFormat="1" ht="40.5" customHeight="1" x14ac:dyDescent="0.3">
      <c r="A23" s="85">
        <v>8</v>
      </c>
      <c r="B23" s="84" t="s">
        <v>98</v>
      </c>
      <c r="C23" s="80" t="s">
        <v>107</v>
      </c>
      <c r="D23" s="80" t="s">
        <v>15</v>
      </c>
      <c r="E23" s="80" t="s">
        <v>33</v>
      </c>
      <c r="F23" s="81">
        <v>9</v>
      </c>
      <c r="G23" s="81">
        <v>9</v>
      </c>
      <c r="H23" s="80" t="s">
        <v>34</v>
      </c>
      <c r="I23" s="85">
        <v>18</v>
      </c>
      <c r="J23" s="85">
        <v>8</v>
      </c>
      <c r="K23" s="85">
        <v>7</v>
      </c>
      <c r="L23" s="85">
        <v>10</v>
      </c>
      <c r="M23" s="85">
        <v>2</v>
      </c>
      <c r="N23" s="85">
        <v>18</v>
      </c>
      <c r="O23" s="83">
        <f t="shared" si="0"/>
        <v>63</v>
      </c>
      <c r="P23" s="83">
        <v>90</v>
      </c>
      <c r="Q23" s="83">
        <f t="shared" si="1"/>
        <v>70</v>
      </c>
      <c r="R23" s="74" t="s">
        <v>60</v>
      </c>
    </row>
    <row r="24" spans="1:18" s="54" customFormat="1" ht="40.5" customHeight="1" x14ac:dyDescent="0.3">
      <c r="A24" s="85">
        <v>9</v>
      </c>
      <c r="B24" s="80" t="s">
        <v>99</v>
      </c>
      <c r="C24" s="80" t="s">
        <v>108</v>
      </c>
      <c r="D24" s="80" t="s">
        <v>15</v>
      </c>
      <c r="E24" s="80" t="s">
        <v>33</v>
      </c>
      <c r="F24" s="81">
        <v>9</v>
      </c>
      <c r="G24" s="81">
        <v>9</v>
      </c>
      <c r="H24" s="80" t="s">
        <v>34</v>
      </c>
      <c r="I24" s="85">
        <v>12</v>
      </c>
      <c r="J24" s="85">
        <v>2</v>
      </c>
      <c r="K24" s="85">
        <v>0</v>
      </c>
      <c r="L24" s="85">
        <v>0</v>
      </c>
      <c r="M24" s="85">
        <v>0</v>
      </c>
      <c r="N24" s="85">
        <v>0</v>
      </c>
      <c r="O24" s="83">
        <f t="shared" si="0"/>
        <v>14</v>
      </c>
      <c r="P24" s="83">
        <v>90</v>
      </c>
      <c r="Q24" s="83">
        <f t="shared" si="1"/>
        <v>15.555555555555555</v>
      </c>
      <c r="R24" s="74" t="s">
        <v>61</v>
      </c>
    </row>
    <row r="25" spans="1:18" s="54" customFormat="1" ht="40.5" customHeight="1" x14ac:dyDescent="0.3">
      <c r="A25" s="87">
        <v>10</v>
      </c>
      <c r="B25" s="80" t="s">
        <v>109</v>
      </c>
      <c r="C25" s="80" t="s">
        <v>114</v>
      </c>
      <c r="D25" s="80" t="s">
        <v>15</v>
      </c>
      <c r="E25" s="80" t="s">
        <v>33</v>
      </c>
      <c r="F25" s="81">
        <v>9</v>
      </c>
      <c r="G25" s="81">
        <v>9</v>
      </c>
      <c r="H25" s="80" t="s">
        <v>34</v>
      </c>
      <c r="I25" s="85">
        <v>13</v>
      </c>
      <c r="J25" s="85">
        <v>2</v>
      </c>
      <c r="K25" s="85">
        <v>0</v>
      </c>
      <c r="L25" s="85">
        <v>0</v>
      </c>
      <c r="M25" s="85">
        <v>0</v>
      </c>
      <c r="N25" s="85">
        <v>10</v>
      </c>
      <c r="O25" s="83">
        <f t="shared" si="0"/>
        <v>25</v>
      </c>
      <c r="P25" s="83">
        <v>90</v>
      </c>
      <c r="Q25" s="83">
        <f t="shared" si="1"/>
        <v>27.777777777777779</v>
      </c>
      <c r="R25" s="74" t="s">
        <v>61</v>
      </c>
    </row>
    <row r="26" spans="1:18" s="54" customFormat="1" ht="40.5" customHeight="1" x14ac:dyDescent="0.3">
      <c r="A26" s="85">
        <v>11</v>
      </c>
      <c r="B26" s="80" t="s">
        <v>110</v>
      </c>
      <c r="C26" s="80" t="s">
        <v>115</v>
      </c>
      <c r="D26" s="80" t="s">
        <v>15</v>
      </c>
      <c r="E26" s="80" t="s">
        <v>33</v>
      </c>
      <c r="F26" s="81">
        <v>9</v>
      </c>
      <c r="G26" s="81">
        <v>9</v>
      </c>
      <c r="H26" s="80" t="s">
        <v>34</v>
      </c>
      <c r="I26" s="85">
        <v>14</v>
      </c>
      <c r="J26" s="85">
        <v>2</v>
      </c>
      <c r="K26" s="85">
        <v>0</v>
      </c>
      <c r="L26" s="85">
        <v>0</v>
      </c>
      <c r="M26" s="85">
        <v>0</v>
      </c>
      <c r="N26" s="85">
        <v>0</v>
      </c>
      <c r="O26" s="83">
        <f t="shared" si="0"/>
        <v>16</v>
      </c>
      <c r="P26" s="83">
        <v>90</v>
      </c>
      <c r="Q26" s="83">
        <f t="shared" si="1"/>
        <v>17.777777777777779</v>
      </c>
      <c r="R26" s="74" t="s">
        <v>61</v>
      </c>
    </row>
    <row r="27" spans="1:18" s="54" customFormat="1" ht="40.5" customHeight="1" x14ac:dyDescent="0.3">
      <c r="A27" s="85">
        <v>12</v>
      </c>
      <c r="B27" s="80" t="s">
        <v>111</v>
      </c>
      <c r="C27" s="80" t="s">
        <v>116</v>
      </c>
      <c r="D27" s="80" t="s">
        <v>15</v>
      </c>
      <c r="E27" s="80" t="s">
        <v>33</v>
      </c>
      <c r="F27" s="81">
        <v>9</v>
      </c>
      <c r="G27" s="81">
        <v>9</v>
      </c>
      <c r="H27" s="80" t="s">
        <v>34</v>
      </c>
      <c r="I27" s="85">
        <v>14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3">
        <f t="shared" si="0"/>
        <v>14</v>
      </c>
      <c r="P27" s="83">
        <v>90</v>
      </c>
      <c r="Q27" s="83">
        <f t="shared" si="1"/>
        <v>15.555555555555555</v>
      </c>
      <c r="R27" s="74" t="s">
        <v>61</v>
      </c>
    </row>
    <row r="28" spans="1:18" s="54" customFormat="1" ht="40.5" customHeight="1" x14ac:dyDescent="0.3">
      <c r="A28" s="87">
        <v>13</v>
      </c>
      <c r="B28" s="80" t="s">
        <v>112</v>
      </c>
      <c r="C28" s="80" t="s">
        <v>117</v>
      </c>
      <c r="D28" s="80" t="s">
        <v>15</v>
      </c>
      <c r="E28" s="80" t="s">
        <v>33</v>
      </c>
      <c r="F28" s="81">
        <v>9</v>
      </c>
      <c r="G28" s="81">
        <v>9</v>
      </c>
      <c r="H28" s="80" t="s">
        <v>34</v>
      </c>
      <c r="I28" s="85">
        <v>10</v>
      </c>
      <c r="J28" s="85">
        <v>0</v>
      </c>
      <c r="K28" s="85">
        <v>0</v>
      </c>
      <c r="L28" s="85">
        <v>0</v>
      </c>
      <c r="M28" s="85">
        <v>0</v>
      </c>
      <c r="N28" s="85">
        <v>18</v>
      </c>
      <c r="O28" s="83">
        <f t="shared" si="0"/>
        <v>28</v>
      </c>
      <c r="P28" s="83">
        <v>90</v>
      </c>
      <c r="Q28" s="83">
        <f t="shared" si="1"/>
        <v>31.111111111111111</v>
      </c>
      <c r="R28" s="74" t="s">
        <v>61</v>
      </c>
    </row>
    <row r="29" spans="1:18" s="54" customFormat="1" ht="40.5" customHeight="1" x14ac:dyDescent="0.3">
      <c r="A29" s="85">
        <v>14</v>
      </c>
      <c r="B29" s="80" t="s">
        <v>113</v>
      </c>
      <c r="C29" s="80" t="s">
        <v>118</v>
      </c>
      <c r="D29" s="80" t="s">
        <v>15</v>
      </c>
      <c r="E29" s="80" t="s">
        <v>33</v>
      </c>
      <c r="F29" s="81">
        <v>9</v>
      </c>
      <c r="G29" s="81">
        <v>9</v>
      </c>
      <c r="H29" s="80" t="s">
        <v>34</v>
      </c>
      <c r="I29" s="85">
        <v>10</v>
      </c>
      <c r="J29" s="85">
        <v>2</v>
      </c>
      <c r="K29" s="85">
        <v>2</v>
      </c>
      <c r="L29" s="85">
        <v>0</v>
      </c>
      <c r="M29" s="85">
        <v>0</v>
      </c>
      <c r="N29" s="85">
        <v>0</v>
      </c>
      <c r="O29" s="83">
        <f t="shared" si="0"/>
        <v>14</v>
      </c>
      <c r="P29" s="83">
        <v>90</v>
      </c>
      <c r="Q29" s="83">
        <f t="shared" si="1"/>
        <v>15.555555555555555</v>
      </c>
      <c r="R29" s="74" t="s">
        <v>61</v>
      </c>
    </row>
    <row r="30" spans="1:18" ht="21.75" customHeight="1" x14ac:dyDescent="0.2"/>
    <row r="31" spans="1:18" s="13" customFormat="1" ht="21" customHeight="1" x14ac:dyDescent="0.25">
      <c r="A31" s="11"/>
      <c r="B31" s="10"/>
      <c r="C31" s="9"/>
      <c r="D31" s="9"/>
      <c r="E31" s="9"/>
      <c r="F31" s="11"/>
      <c r="G31" s="11"/>
      <c r="H31" s="9"/>
      <c r="I31" s="11"/>
      <c r="J31" s="11"/>
      <c r="K31" s="11"/>
      <c r="L31" s="11"/>
      <c r="M31" s="12"/>
      <c r="N31" s="12"/>
      <c r="O31" s="12"/>
      <c r="P31" s="12"/>
      <c r="Q31" s="12"/>
      <c r="R31" s="11"/>
    </row>
    <row r="32" spans="1:18" s="13" customFormat="1" ht="21" customHeight="1" x14ac:dyDescent="0.25">
      <c r="A32" s="88"/>
      <c r="B32" s="14"/>
      <c r="C32" s="14"/>
      <c r="D32" s="15"/>
      <c r="E32" s="15"/>
      <c r="F32" s="19"/>
      <c r="G32" s="19"/>
      <c r="H32" s="15"/>
      <c r="I32" s="19"/>
      <c r="J32" s="19"/>
      <c r="K32" s="19"/>
      <c r="L32" s="19"/>
      <c r="M32" s="19"/>
      <c r="N32" s="19"/>
      <c r="O32" s="19"/>
      <c r="P32" s="19"/>
      <c r="Q32" s="19"/>
      <c r="R32" s="15"/>
    </row>
    <row r="33" spans="1:18" s="13" customFormat="1" ht="17.25" customHeight="1" x14ac:dyDescent="0.25">
      <c r="A33" s="88"/>
      <c r="B33" s="16"/>
      <c r="C33" s="16"/>
      <c r="D33" s="16"/>
      <c r="E33" s="16"/>
      <c r="F33" s="20"/>
      <c r="G33" s="20"/>
      <c r="H33" s="9"/>
      <c r="I33" s="11"/>
      <c r="J33" s="20"/>
      <c r="K33" s="20"/>
      <c r="L33" s="20"/>
      <c r="M33" s="20"/>
      <c r="N33" s="20"/>
      <c r="O33" s="20"/>
      <c r="P33" s="20"/>
      <c r="Q33" s="20"/>
      <c r="R33" s="16"/>
    </row>
    <row r="34" spans="1:18" s="13" customFormat="1" ht="15.75" x14ac:dyDescent="0.25">
      <c r="A34" s="88"/>
      <c r="B34" s="16"/>
      <c r="C34" s="16"/>
      <c r="D34" s="16"/>
      <c r="E34" s="16"/>
      <c r="F34" s="20"/>
      <c r="G34" s="20"/>
      <c r="H34" s="9"/>
      <c r="I34" s="11"/>
      <c r="J34" s="20"/>
      <c r="K34" s="20"/>
      <c r="L34" s="20"/>
      <c r="M34" s="20"/>
      <c r="N34" s="20"/>
      <c r="O34" s="20"/>
      <c r="P34" s="20"/>
      <c r="Q34" s="20"/>
      <c r="R34" s="16"/>
    </row>
    <row r="35" spans="1:18" ht="12.75" x14ac:dyDescent="0.2">
      <c r="B35" s="3"/>
      <c r="C35" s="3"/>
      <c r="D35" s="3"/>
      <c r="E35" s="3"/>
      <c r="F35" s="22"/>
      <c r="G35" s="22"/>
      <c r="H35" s="4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M9"/>
  </mergeCells>
  <pageMargins left="0.7" right="0.7" top="0.75" bottom="0.75" header="0.3" footer="0.3"/>
  <pageSetup paperSize="9" scale="5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30"/>
  <sheetViews>
    <sheetView zoomScale="70" zoomScaleNormal="70" workbookViewId="0">
      <selection activeCell="A26" sqref="A26:XFD30"/>
    </sheetView>
  </sheetViews>
  <sheetFormatPr defaultRowHeight="12" x14ac:dyDescent="0.2"/>
  <cols>
    <col min="1" max="1" width="7.1640625" customWidth="1"/>
    <col min="3" max="3" width="32.5" customWidth="1"/>
    <col min="4" max="4" width="20.83203125" customWidth="1"/>
    <col min="5" max="5" width="24.6640625" customWidth="1"/>
    <col min="6" max="6" width="12.83203125" style="21" customWidth="1"/>
    <col min="7" max="7" width="14.33203125" style="21" customWidth="1"/>
    <col min="8" max="8" width="31" customWidth="1"/>
    <col min="9" max="9" width="12" style="21" customWidth="1"/>
    <col min="10" max="10" width="13.83203125" style="21" customWidth="1"/>
    <col min="11" max="11" width="13" style="21" customWidth="1"/>
    <col min="12" max="12" width="16" style="21" customWidth="1"/>
    <col min="13" max="14" width="13.33203125" style="21" customWidth="1"/>
    <col min="15" max="15" width="13" style="21" customWidth="1"/>
    <col min="16" max="16" width="22.5" style="21" customWidth="1"/>
    <col min="17" max="17" width="22.1640625" style="21" customWidth="1"/>
    <col min="18" max="18" width="17.33203125" customWidth="1"/>
  </cols>
  <sheetData>
    <row r="4" spans="1:18" s="54" customFormat="1" ht="17.25" x14ac:dyDescent="0.3">
      <c r="A4" s="91" t="s">
        <v>144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8" s="54" customFormat="1" ht="17.25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54" customFormat="1" ht="17.25" x14ac:dyDescent="0.3">
      <c r="A6" s="92" t="s">
        <v>145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54" customFormat="1" ht="17.25" x14ac:dyDescent="0.3">
      <c r="A7" s="92" t="s">
        <v>138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s="54" customFormat="1" ht="17.25" x14ac:dyDescent="0.3">
      <c r="A8" s="93" t="s">
        <v>139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s="54" customFormat="1" ht="17.25" x14ac:dyDescent="0.3">
      <c r="A9" s="90" t="s">
        <v>140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s="54" customFormat="1" ht="17.25" x14ac:dyDescent="0.3">
      <c r="A10" s="90" t="s">
        <v>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51"/>
      <c r="O10" s="52"/>
      <c r="P10" s="52"/>
      <c r="Q10" s="52"/>
      <c r="R10" s="53"/>
    </row>
    <row r="11" spans="1:18" s="54" customFormat="1" ht="17.25" x14ac:dyDescent="0.3">
      <c r="A11" s="94" t="s">
        <v>135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8" s="54" customFormat="1" ht="17.25" x14ac:dyDescent="0.3">
      <c r="A12" s="94" t="s">
        <v>134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s="54" customFormat="1" ht="17.25" x14ac:dyDescent="0.3">
      <c r="A13" s="94" t="s">
        <v>133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18" ht="12.75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ht="13.5" thickBot="1" x14ac:dyDescent="0.25">
      <c r="A15" s="1"/>
      <c r="B15" s="1"/>
      <c r="C15" s="1"/>
      <c r="D15" s="2"/>
      <c r="E15" s="1"/>
      <c r="F15" s="17"/>
      <c r="G15" s="17"/>
      <c r="H15" s="1"/>
      <c r="I15" s="17"/>
      <c r="J15" s="17"/>
      <c r="K15" s="17"/>
      <c r="L15" s="17"/>
      <c r="M15" s="17"/>
      <c r="N15" s="17"/>
      <c r="O15" s="17"/>
      <c r="P15" s="17"/>
      <c r="Q15" s="17"/>
      <c r="R15" s="1"/>
    </row>
    <row r="16" spans="1:18" s="13" customFormat="1" ht="78.75" x14ac:dyDescent="0.25">
      <c r="A16" s="55" t="s">
        <v>0</v>
      </c>
      <c r="B16" s="56" t="s">
        <v>1</v>
      </c>
      <c r="C16" s="57" t="s">
        <v>2</v>
      </c>
      <c r="D16" s="58" t="s">
        <v>14</v>
      </c>
      <c r="E16" s="57" t="s">
        <v>3</v>
      </c>
      <c r="F16" s="59" t="s">
        <v>16</v>
      </c>
      <c r="G16" s="59" t="s">
        <v>17</v>
      </c>
      <c r="H16" s="57" t="s">
        <v>4</v>
      </c>
      <c r="I16" s="60" t="s">
        <v>35</v>
      </c>
      <c r="J16" s="60" t="s">
        <v>9</v>
      </c>
      <c r="K16" s="61" t="s">
        <v>10</v>
      </c>
      <c r="L16" s="61" t="s">
        <v>11</v>
      </c>
      <c r="M16" s="59" t="s">
        <v>12</v>
      </c>
      <c r="N16" s="59" t="s">
        <v>36</v>
      </c>
      <c r="O16" s="61" t="s">
        <v>5</v>
      </c>
      <c r="P16" s="61" t="s">
        <v>6</v>
      </c>
      <c r="Q16" s="61" t="s">
        <v>7</v>
      </c>
      <c r="R16" s="55" t="s">
        <v>13</v>
      </c>
    </row>
    <row r="17" spans="1:18" s="13" customFormat="1" ht="30" x14ac:dyDescent="0.25">
      <c r="A17" s="62">
        <v>1</v>
      </c>
      <c r="B17" s="63" t="s">
        <v>119</v>
      </c>
      <c r="C17" s="63" t="s">
        <v>120</v>
      </c>
      <c r="D17" s="63" t="s">
        <v>15</v>
      </c>
      <c r="E17" s="63" t="s">
        <v>33</v>
      </c>
      <c r="F17" s="64">
        <v>10</v>
      </c>
      <c r="G17" s="64">
        <v>10</v>
      </c>
      <c r="H17" s="63" t="s">
        <v>34</v>
      </c>
      <c r="I17" s="64">
        <v>19</v>
      </c>
      <c r="J17" s="64">
        <v>6</v>
      </c>
      <c r="K17" s="64">
        <v>0</v>
      </c>
      <c r="L17" s="64">
        <v>12</v>
      </c>
      <c r="M17" s="65">
        <v>2</v>
      </c>
      <c r="N17" s="65">
        <v>6</v>
      </c>
      <c r="O17" s="66">
        <f>SUM(I17:N17)</f>
        <v>45</v>
      </c>
      <c r="P17" s="66">
        <v>85</v>
      </c>
      <c r="Q17" s="66">
        <f>(O17/85)*100</f>
        <v>52.941176470588239</v>
      </c>
      <c r="R17" s="67" t="s">
        <v>60</v>
      </c>
    </row>
    <row r="18" spans="1:18" s="13" customFormat="1" ht="30" x14ac:dyDescent="0.25">
      <c r="A18" s="62">
        <v>2</v>
      </c>
      <c r="B18" s="63" t="s">
        <v>121</v>
      </c>
      <c r="C18" s="63" t="s">
        <v>127</v>
      </c>
      <c r="D18" s="63" t="s">
        <v>15</v>
      </c>
      <c r="E18" s="63" t="s">
        <v>33</v>
      </c>
      <c r="F18" s="64">
        <v>10</v>
      </c>
      <c r="G18" s="64">
        <v>10</v>
      </c>
      <c r="H18" s="63" t="s">
        <v>34</v>
      </c>
      <c r="I18" s="18">
        <v>20</v>
      </c>
      <c r="J18" s="18">
        <v>10</v>
      </c>
      <c r="K18" s="18">
        <v>0</v>
      </c>
      <c r="L18" s="18">
        <v>8</v>
      </c>
      <c r="M18" s="18">
        <v>7</v>
      </c>
      <c r="N18" s="18">
        <v>6</v>
      </c>
      <c r="O18" s="66">
        <f t="shared" ref="O18:O23" si="0">SUM(I18:N18)</f>
        <v>51</v>
      </c>
      <c r="P18" s="66">
        <v>85</v>
      </c>
      <c r="Q18" s="66">
        <f t="shared" ref="Q18:Q23" si="1">(O18/85)*100</f>
        <v>60</v>
      </c>
      <c r="R18" s="67" t="s">
        <v>60</v>
      </c>
    </row>
    <row r="19" spans="1:18" s="13" customFormat="1" ht="30" x14ac:dyDescent="0.25">
      <c r="A19" s="62">
        <v>3</v>
      </c>
      <c r="B19" s="63" t="s">
        <v>122</v>
      </c>
      <c r="C19" s="63" t="s">
        <v>128</v>
      </c>
      <c r="D19" s="63" t="s">
        <v>15</v>
      </c>
      <c r="E19" s="63" t="s">
        <v>33</v>
      </c>
      <c r="F19" s="64">
        <v>10</v>
      </c>
      <c r="G19" s="64">
        <v>10</v>
      </c>
      <c r="H19" s="63" t="s">
        <v>34</v>
      </c>
      <c r="I19" s="18">
        <v>19</v>
      </c>
      <c r="J19" s="18">
        <v>0</v>
      </c>
      <c r="K19" s="18">
        <v>0</v>
      </c>
      <c r="L19" s="18">
        <v>11</v>
      </c>
      <c r="M19" s="18">
        <v>4</v>
      </c>
      <c r="N19" s="18">
        <v>6</v>
      </c>
      <c r="O19" s="66">
        <f t="shared" si="0"/>
        <v>40</v>
      </c>
      <c r="P19" s="66">
        <v>85</v>
      </c>
      <c r="Q19" s="66">
        <f t="shared" si="1"/>
        <v>47.058823529411761</v>
      </c>
      <c r="R19" s="67" t="s">
        <v>61</v>
      </c>
    </row>
    <row r="20" spans="1:18" s="13" customFormat="1" ht="30" x14ac:dyDescent="0.25">
      <c r="A20" s="62">
        <v>4</v>
      </c>
      <c r="B20" s="63" t="s">
        <v>123</v>
      </c>
      <c r="C20" s="63" t="s">
        <v>129</v>
      </c>
      <c r="D20" s="63" t="s">
        <v>15</v>
      </c>
      <c r="E20" s="63" t="s">
        <v>33</v>
      </c>
      <c r="F20" s="64">
        <v>10</v>
      </c>
      <c r="G20" s="64">
        <v>10</v>
      </c>
      <c r="H20" s="63" t="s">
        <v>34</v>
      </c>
      <c r="I20" s="18">
        <v>19</v>
      </c>
      <c r="J20" s="18">
        <v>5</v>
      </c>
      <c r="K20" s="18">
        <v>5</v>
      </c>
      <c r="L20" s="18">
        <v>10</v>
      </c>
      <c r="M20" s="18">
        <v>4</v>
      </c>
      <c r="N20" s="18">
        <v>0</v>
      </c>
      <c r="O20" s="66">
        <f t="shared" si="0"/>
        <v>43</v>
      </c>
      <c r="P20" s="66">
        <v>85</v>
      </c>
      <c r="Q20" s="66">
        <f t="shared" si="1"/>
        <v>50.588235294117645</v>
      </c>
      <c r="R20" s="67" t="s">
        <v>60</v>
      </c>
    </row>
    <row r="21" spans="1:18" s="13" customFormat="1" ht="30" x14ac:dyDescent="0.25">
      <c r="A21" s="62">
        <v>5</v>
      </c>
      <c r="B21" s="63" t="s">
        <v>124</v>
      </c>
      <c r="C21" s="63" t="s">
        <v>130</v>
      </c>
      <c r="D21" s="63" t="s">
        <v>15</v>
      </c>
      <c r="E21" s="63" t="s">
        <v>33</v>
      </c>
      <c r="F21" s="64">
        <v>10</v>
      </c>
      <c r="G21" s="64">
        <v>10</v>
      </c>
      <c r="H21" s="63" t="s">
        <v>34</v>
      </c>
      <c r="I21" s="18">
        <v>15</v>
      </c>
      <c r="J21" s="18">
        <v>0</v>
      </c>
      <c r="K21" s="18">
        <v>1</v>
      </c>
      <c r="L21" s="18">
        <v>3</v>
      </c>
      <c r="M21" s="18">
        <v>4</v>
      </c>
      <c r="N21" s="18">
        <v>0</v>
      </c>
      <c r="O21" s="66">
        <f t="shared" si="0"/>
        <v>23</v>
      </c>
      <c r="P21" s="66">
        <v>85</v>
      </c>
      <c r="Q21" s="66">
        <f t="shared" si="1"/>
        <v>27.058823529411764</v>
      </c>
      <c r="R21" s="67" t="s">
        <v>61</v>
      </c>
    </row>
    <row r="22" spans="1:18" s="13" customFormat="1" ht="30" x14ac:dyDescent="0.25">
      <c r="A22" s="62">
        <v>6</v>
      </c>
      <c r="B22" s="63" t="s">
        <v>125</v>
      </c>
      <c r="C22" s="63" t="s">
        <v>131</v>
      </c>
      <c r="D22" s="63" t="s">
        <v>15</v>
      </c>
      <c r="E22" s="63" t="s">
        <v>33</v>
      </c>
      <c r="F22" s="64">
        <v>10</v>
      </c>
      <c r="G22" s="64">
        <v>10</v>
      </c>
      <c r="H22" s="63" t="s">
        <v>34</v>
      </c>
      <c r="I22" s="18">
        <v>18</v>
      </c>
      <c r="J22" s="18">
        <v>0</v>
      </c>
      <c r="K22" s="18">
        <v>1</v>
      </c>
      <c r="L22" s="18">
        <v>7</v>
      </c>
      <c r="M22" s="18">
        <v>2</v>
      </c>
      <c r="N22" s="18">
        <v>0</v>
      </c>
      <c r="O22" s="66">
        <f t="shared" si="0"/>
        <v>28</v>
      </c>
      <c r="P22" s="66">
        <v>85</v>
      </c>
      <c r="Q22" s="66">
        <f t="shared" si="1"/>
        <v>32.941176470588232</v>
      </c>
      <c r="R22" s="67" t="s">
        <v>61</v>
      </c>
    </row>
    <row r="23" spans="1:18" s="13" customFormat="1" ht="30" x14ac:dyDescent="0.25">
      <c r="A23" s="62">
        <v>7</v>
      </c>
      <c r="B23" s="63" t="s">
        <v>126</v>
      </c>
      <c r="C23" s="63" t="s">
        <v>132</v>
      </c>
      <c r="D23" s="63" t="s">
        <v>15</v>
      </c>
      <c r="E23" s="63" t="s">
        <v>33</v>
      </c>
      <c r="F23" s="64">
        <v>10</v>
      </c>
      <c r="G23" s="64">
        <v>10</v>
      </c>
      <c r="H23" s="63" t="s">
        <v>34</v>
      </c>
      <c r="I23" s="18">
        <v>20</v>
      </c>
      <c r="J23" s="18">
        <v>14</v>
      </c>
      <c r="K23" s="18">
        <v>12</v>
      </c>
      <c r="L23" s="18">
        <v>10</v>
      </c>
      <c r="M23" s="18">
        <v>6</v>
      </c>
      <c r="N23" s="18">
        <v>6</v>
      </c>
      <c r="O23" s="66">
        <f t="shared" si="0"/>
        <v>68</v>
      </c>
      <c r="P23" s="66">
        <v>85</v>
      </c>
      <c r="Q23" s="66">
        <f t="shared" si="1"/>
        <v>80</v>
      </c>
      <c r="R23" s="67" t="s">
        <v>60</v>
      </c>
    </row>
    <row r="26" spans="1:18" s="13" customFormat="1" ht="21" customHeight="1" x14ac:dyDescent="0.25">
      <c r="A26" s="9"/>
      <c r="B26" s="10"/>
      <c r="C26" s="9"/>
      <c r="D26" s="9"/>
      <c r="E26" s="9"/>
      <c r="F26" s="11"/>
      <c r="G26" s="11"/>
      <c r="H26" s="9"/>
      <c r="I26" s="11"/>
      <c r="J26" s="11"/>
      <c r="K26" s="11"/>
      <c r="L26" s="11"/>
      <c r="M26" s="12"/>
      <c r="N26" s="12"/>
      <c r="O26" s="12"/>
      <c r="P26" s="12"/>
      <c r="Q26" s="12"/>
      <c r="R26" s="11"/>
    </row>
    <row r="27" spans="1:18" s="13" customFormat="1" ht="21" customHeight="1" x14ac:dyDescent="0.25">
      <c r="B27" s="14"/>
      <c r="C27" s="14"/>
      <c r="D27" s="15"/>
      <c r="E27" s="15"/>
      <c r="F27" s="19"/>
      <c r="G27" s="19"/>
      <c r="H27" s="15"/>
      <c r="I27" s="19"/>
      <c r="J27" s="19"/>
      <c r="K27" s="19"/>
      <c r="L27" s="19"/>
      <c r="M27" s="19"/>
      <c r="N27" s="19"/>
      <c r="O27" s="19"/>
      <c r="P27" s="19"/>
      <c r="Q27" s="19"/>
      <c r="R27" s="15"/>
    </row>
    <row r="28" spans="1:18" s="13" customFormat="1" ht="17.25" customHeight="1" x14ac:dyDescent="0.25">
      <c r="B28" s="16"/>
      <c r="C28" s="16"/>
      <c r="D28" s="16"/>
      <c r="E28" s="16"/>
      <c r="F28" s="20"/>
      <c r="G28" s="20"/>
      <c r="H28" s="9"/>
      <c r="I28" s="11"/>
      <c r="J28" s="20"/>
      <c r="K28" s="20"/>
      <c r="L28" s="20"/>
      <c r="M28" s="20"/>
      <c r="N28" s="20"/>
      <c r="O28" s="20"/>
      <c r="P28" s="20"/>
      <c r="Q28" s="20"/>
      <c r="R28" s="16"/>
    </row>
    <row r="29" spans="1:18" s="13" customFormat="1" ht="15.75" x14ac:dyDescent="0.25">
      <c r="B29" s="16"/>
      <c r="C29" s="16"/>
      <c r="D29" s="16"/>
      <c r="E29" s="16"/>
      <c r="F29" s="20"/>
      <c r="G29" s="20"/>
      <c r="H29" s="9"/>
      <c r="I29" s="11"/>
      <c r="J29" s="20"/>
      <c r="K29" s="20"/>
      <c r="L29" s="20"/>
      <c r="M29" s="20"/>
      <c r="N29" s="20"/>
      <c r="O29" s="20"/>
      <c r="P29" s="20"/>
      <c r="Q29" s="20"/>
      <c r="R29" s="16"/>
    </row>
    <row r="30" spans="1:18" ht="12.75" x14ac:dyDescent="0.2">
      <c r="B30" s="3"/>
      <c r="C30" s="3"/>
      <c r="D30" s="3"/>
      <c r="E30" s="3"/>
      <c r="F30" s="22"/>
      <c r="G30" s="22"/>
      <c r="H30" s="4"/>
    </row>
  </sheetData>
  <mergeCells count="10">
    <mergeCell ref="A11:R11"/>
    <mergeCell ref="A12:R12"/>
    <mergeCell ref="A13:R13"/>
    <mergeCell ref="A14:R14"/>
    <mergeCell ref="A4:R4"/>
    <mergeCell ref="A6:R6"/>
    <mergeCell ref="A7:R7"/>
    <mergeCell ref="A8:R8"/>
    <mergeCell ref="A9:R9"/>
    <mergeCell ref="A10:M10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2025-10-23T08:06:59Z</cp:lastPrinted>
  <dcterms:created xsi:type="dcterms:W3CDTF">2017-09-13T09:18:13Z</dcterms:created>
  <dcterms:modified xsi:type="dcterms:W3CDTF">2025-10-23T08:21:04Z</dcterms:modified>
</cp:coreProperties>
</file>